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http://kennis.nieuwegein.nl/inkoop/Werkdocumenten inkoop/Aanbestedingen/Plaagdierbestrijding/Concept 4/"/>
    </mc:Choice>
  </mc:AlternateContent>
  <xr:revisionPtr revIDLastSave="0" documentId="13_ncr:1_{4C98ABB7-E75F-4B93-8A4D-28CB1349E779}" xr6:coauthVersionLast="47" xr6:coauthVersionMax="47" xr10:uidLastSave="{00000000-0000-0000-0000-000000000000}"/>
  <bookViews>
    <workbookView xWindow="-108" yWindow="-108" windowWidth="23256" windowHeight="12576" tabRatio="715" xr2:uid="{5EBC4F26-F0CE-4086-A8EA-1CF5E9A2D74D}"/>
  </bookViews>
  <sheets>
    <sheet name="Invoerblad" sheetId="7" r:id="rId1"/>
    <sheet name="Puntenbepaling" sheetId="1" r:id="rId2"/>
  </sheets>
  <definedNames>
    <definedName name="_xlnm.Print_Area" localSheetId="0">Invoerblad!$A$1:$G$46</definedName>
    <definedName name="_xlnm.Print_Area" localSheetId="1">Puntenbepaling!$A$1:$G$32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2" i="7" l="1"/>
  <c r="G43" i="7"/>
  <c r="G44" i="7"/>
  <c r="G45" i="7"/>
  <c r="G41" i="7"/>
  <c r="G46" i="7" l="1"/>
  <c r="E30" i="7"/>
  <c r="E31" i="7"/>
  <c r="E32" i="7"/>
  <c r="E33" i="7"/>
  <c r="E29" i="7"/>
  <c r="D23" i="7"/>
  <c r="E34" i="7" l="1"/>
  <c r="C9" i="1" s="1"/>
  <c r="D9" i="1" l="1"/>
  <c r="B17" i="1"/>
</calcChain>
</file>

<file path=xl/sharedStrings.xml><?xml version="1.0" encoding="utf-8"?>
<sst xmlns="http://schemas.openxmlformats.org/spreadsheetml/2006/main" count="72" uniqueCount="68">
  <si>
    <t>Omschrijving</t>
  </si>
  <si>
    <t>Waarde</t>
  </si>
  <si>
    <t>Score</t>
  </si>
  <si>
    <t>Lijnfunctie</t>
  </si>
  <si>
    <t>Slechtste waarde / laagste score</t>
  </si>
  <si>
    <t>Beste waarde / hoogste score</t>
  </si>
  <si>
    <t>Score voor waarde van inschrijver</t>
  </si>
  <si>
    <t>= minmale score + (max. te behalen punten - min. te behalen punten) / (laagste prijs - hoogste prijs) * (inschrijfprijs - hoogsteprijs)</t>
  </si>
  <si>
    <t>Concreet met de bovenstaande instelling:</t>
  </si>
  <si>
    <t>Scholencomplex Doorslag noord</t>
  </si>
  <si>
    <t>Scholencomplex Batau noord</t>
  </si>
  <si>
    <t>Scholencomplex Zuilenstein</t>
  </si>
  <si>
    <t>Scholencomplex Fokkesteeg</t>
  </si>
  <si>
    <t>Scholencomplex Batau zuid</t>
  </si>
  <si>
    <t>Brede school De Lotus</t>
  </si>
  <si>
    <t>Kinderboerderij IJsselstee</t>
  </si>
  <si>
    <t>Dierenweides (5 stuks)</t>
  </si>
  <si>
    <t>Museum Warsenhoeck</t>
  </si>
  <si>
    <t>Stadshuis</t>
  </si>
  <si>
    <t>Locatie</t>
  </si>
  <si>
    <t>Vloeroppervlakte</t>
  </si>
  <si>
    <t>2692 m2, 1-laags</t>
  </si>
  <si>
    <t>2807 m2, 1-laags</t>
  </si>
  <si>
    <t>2702 m2, 2-laags</t>
  </si>
  <si>
    <t>4386 m2, 1-laags</t>
  </si>
  <si>
    <t>2753 m2, 1-laags</t>
  </si>
  <si>
    <t>3028 m2, 2-laags</t>
  </si>
  <si>
    <t>831 m2, 3-laags</t>
  </si>
  <si>
    <t>20000 m2, 8-laags</t>
  </si>
  <si>
    <t>1081 m2, 2-laags 
(maakt onderdeel uit van een groter gebouw)</t>
  </si>
  <si>
    <t>Kosten per jaar</t>
  </si>
  <si>
    <t>Vast tarief</t>
  </si>
  <si>
    <t>Ratten</t>
  </si>
  <si>
    <t>Muizen</t>
  </si>
  <si>
    <t>Overige Knaagdieren</t>
  </si>
  <si>
    <t>Vogels</t>
  </si>
  <si>
    <t>Insecten en diversen</t>
  </si>
  <si>
    <t>Tarief per behandeling</t>
  </si>
  <si>
    <t>Fictieve hoeveelheid</t>
  </si>
  <si>
    <t>Diersoort</t>
  </si>
  <si>
    <t>Subtotaal</t>
  </si>
  <si>
    <t>Locatiesoort</t>
  </si>
  <si>
    <t>&lt;250 m2 BVO</t>
  </si>
  <si>
    <t>251 - 1.000 m2 BVO</t>
  </si>
  <si>
    <t>1.001 - 5.000 m2 BVO</t>
  </si>
  <si>
    <t>&gt;5.000 m2 BVO</t>
  </si>
  <si>
    <t>Scholen</t>
  </si>
  <si>
    <t>Dierenverblijf</t>
  </si>
  <si>
    <t>Bedrijfspand</t>
  </si>
  <si>
    <t>Sporthal</t>
  </si>
  <si>
    <t>Parkeergarage</t>
  </si>
  <si>
    <t>Aanvullende kosten per jaar op basis van bruto vloeroppervlakte (BVO)</t>
  </si>
  <si>
    <t>Scholencomplex Doorslag centrum (De Trompetvogel en buurtplein Doorslag)</t>
  </si>
  <si>
    <t>13152 m2</t>
  </si>
  <si>
    <t>29000 m2</t>
  </si>
  <si>
    <t>In situaties dat reactieve bestrijding van plaagdieren benodigd is op vastgoedlocaties, wordt volgens een vast tarief per behandeling afgerekend. In onderstaande tabel dient u aan te geven welke tarieven u voor de duur van de overeenkomst aanbied. Strategische en manipulatieve aanbiedingen worden niet geaccepteerd en leiden tot een ongeldige inschrijving.</t>
  </si>
  <si>
    <t>G 3.1 Openbare ruimte en meldingen</t>
  </si>
  <si>
    <t>G 3.2 Inspectie en preventie vastgoed</t>
  </si>
  <si>
    <t>G 3.3 Plaagdierbestrijding vastgoed</t>
  </si>
  <si>
    <t>G3.4 Nieuwe locaties</t>
  </si>
  <si>
    <t>Gedurende de looptijd van de overeenkomst kan het om diverse redenen nodig zijn om het onderhoud van vastgoed op het vlak van plaagdiermanagement aan te passen. Van de inschrijver word daarom een vaste prijs per jaar verlangd, met gelijke condities als voor de tarieven in tabel G 3.2 'Inspectie en preventie vastgoed', voor onderstaande locaties en oppervlaktes.</t>
  </si>
  <si>
    <t>Tussen de minimale en maximale score geldt de volgende formule:</t>
  </si>
  <si>
    <t>= G3.1 x 100% + G3.2 x 100% + G3.3 x 75% + G3.4 x 50%</t>
  </si>
  <si>
    <t>INVOERBLAD</t>
  </si>
  <si>
    <t>PUNTENBEPALING</t>
  </si>
  <si>
    <t>De opdrachtgever verwacht dat op onderstaande locaties periodieke inspecites gehouden moeten worden en preventieve maatregelen tegen plaagdieren voortgezet dienen te worden. De inschrijver dient voor deze locaties aan te geven welke tarieven hiervoor gehanteerd worden. In deze tarieven dienen tenminste de kosten voor taken zoals zijn beschreven in bijlage D onder 'Vastgoedlocaties', punten 1 tot en met 6 opgenomen te zijn. Prijzen voor eventuele reactieve bestrijding dienen hier niet bij inbegrepen te zijn.</t>
  </si>
  <si>
    <t>BIJLAGE L       PRIJS</t>
  </si>
  <si>
    <t>In onderstaande tabel dient de inschrijver een vast tarief op te geven, waarvoor de inschrijver de werkzaamheden bij meldingen openbare ruimte, conform bijlage D, zonder aanvullende kosten uit zal voeren. Voor dit onderdeel geldt een plafondbedrag van € 45.000,-. Indien ingeschreven wordt met een hoger bedrag, dan wordt de inschrijving ongeldig verklaard.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</si>
</sst>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 &quot;€&quot;\ * #,##0.00_ ;_ &quot;€&quot;\ * \-#,##0.00_ ;_ &quot;€&quot;\ * &quot;-&quot;??_ ;_ @_ "/>
    <numFmt numFmtId="164" formatCode="_-&quot;€&quot;\ * #,##0.00_-;_-&quot;€&quot;\ * #,##0.00\-;_-&quot;€&quot;\ * &quot;-&quot;??_-;_-@_-"/>
    <numFmt numFmtId="165" formatCode="0.0"/>
    <numFmt numFmtId="166" formatCode="0.0%"/>
    <numFmt numFmtId="167" formatCode="_-* #,##0.00_-;_-* #,##0.00\-;_-* &quot;-&quot;??_-;_-@_-"/>
    <numFmt numFmtId="168" formatCode="0_ ;[Red]\-0\ "/>
    <numFmt numFmtId="169" formatCode="_(* #,##0.00_);_(* \(#,##0.00\);_(* &quot;-&quot;??_);_(@_)"/>
    <numFmt numFmtId="170" formatCode="_-* #,##0_-;_-* #,##0\-;_-* &quot;-&quot;??_-;_-@_-"/>
    <numFmt numFmtId="171" formatCode="&quot;€&quot;\ #,##0.00"/>
    <numFmt numFmtId="172" formatCode="&quot;x&quot;\ 0"/>
  </numFmts>
  <fonts count="21"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sz val="11"/>
      <color rgb="FFFF0000"/>
      <name val="Calibri"/>
      <family val="2"/>
      <scheme val="minor"/>
    </font>
    <font>
      <sz val="11"/>
      <color theme="0"/>
      <name val="Calibri"/>
      <family val="2"/>
      <scheme val="minor"/>
    </font>
    <font>
      <sz val="11"/>
      <color indexed="22"/>
      <name val="Calibri"/>
      <family val="2"/>
      <scheme val="minor"/>
    </font>
    <font>
      <sz val="11"/>
      <color indexed="9"/>
      <name val="Calibri"/>
      <family val="2"/>
      <scheme val="minor"/>
    </font>
    <font>
      <b/>
      <sz val="11"/>
      <name val="Calibri"/>
      <family val="2"/>
      <scheme val="minor"/>
    </font>
    <font>
      <b/>
      <sz val="11"/>
      <color rgb="FF3F3F76"/>
      <name val="Calibri"/>
      <family val="2"/>
      <scheme val="minor"/>
    </font>
    <font>
      <sz val="11"/>
      <name val="Calibri"/>
      <family val="2"/>
      <scheme val="minor"/>
    </font>
    <font>
      <sz val="11"/>
      <color rgb="FFCC9900"/>
      <name val="Calibri"/>
      <family val="2"/>
      <scheme val="minor"/>
    </font>
    <font>
      <i/>
      <sz val="11"/>
      <name val="Calibri"/>
      <family val="2"/>
      <scheme val="minor"/>
    </font>
    <font>
      <b/>
      <sz val="11"/>
      <color theme="1"/>
      <name val="Calibri"/>
      <family val="2"/>
      <scheme val="minor"/>
    </font>
    <font>
      <sz val="14"/>
      <color theme="1"/>
      <name val="Calibri"/>
      <family val="2"/>
      <scheme val="minor"/>
    </font>
    <font>
      <b/>
      <sz val="14"/>
      <color rgb="FF7030A0"/>
      <name val="Century Gothic"/>
      <family val="2"/>
    </font>
    <font>
      <sz val="9"/>
      <name val="Calibri"/>
      <family val="2"/>
      <scheme val="minor"/>
    </font>
    <font>
      <sz val="9"/>
      <color theme="1"/>
      <name val="Calibri"/>
      <family val="2"/>
      <scheme val="minor"/>
    </font>
    <font>
      <b/>
      <i/>
      <sz val="9"/>
      <name val="Calibri"/>
      <family val="2"/>
      <scheme val="minor"/>
    </font>
    <font>
      <b/>
      <sz val="11"/>
      <color rgb="FF7030A0"/>
      <name val="Calibri"/>
      <family val="2"/>
      <scheme val="minor"/>
    </font>
  </fonts>
  <fills count="13">
    <fill>
      <patternFill patternType="none"/>
    </fill>
    <fill>
      <patternFill patternType="gray125"/>
    </fill>
    <fill>
      <patternFill patternType="solid">
        <fgColor rgb="FFC6EFCE"/>
      </patternFill>
    </fill>
    <fill>
      <patternFill patternType="solid">
        <fgColor rgb="FFFFC7CE"/>
      </patternFill>
    </fill>
    <fill>
      <patternFill patternType="solid">
        <fgColor rgb="FFFFCC99"/>
      </patternFill>
    </fill>
    <fill>
      <patternFill patternType="solid">
        <fgColor rgb="FFFFFFCC"/>
      </patternFill>
    </fill>
    <fill>
      <patternFill patternType="solid">
        <fgColor theme="4"/>
      </patternFill>
    </fill>
    <fill>
      <patternFill patternType="solid">
        <fgColor theme="6" tint="0.79998168889431442"/>
        <bgColor indexed="65"/>
      </patternFill>
    </fill>
    <fill>
      <patternFill patternType="solid">
        <fgColor indexed="9"/>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FFFFCC"/>
        <bgColor indexed="64"/>
      </patternFill>
    </fill>
  </fills>
  <borders count="38">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theme="4"/>
      </left>
      <right/>
      <top style="thin">
        <color theme="4"/>
      </top>
      <bottom style="thin">
        <color theme="4"/>
      </bottom>
      <diagonal/>
    </border>
    <border>
      <left/>
      <right/>
      <top style="thin">
        <color theme="4"/>
      </top>
      <bottom/>
      <diagonal/>
    </border>
    <border>
      <left/>
      <right style="thin">
        <color theme="4"/>
      </right>
      <top style="thin">
        <color theme="4"/>
      </top>
      <bottom/>
      <diagonal/>
    </border>
    <border>
      <left style="thin">
        <color theme="4"/>
      </left>
      <right/>
      <top style="thin">
        <color theme="4"/>
      </top>
      <bottom/>
      <diagonal/>
    </border>
    <border>
      <left style="medium">
        <color theme="3" tint="0.39997558519241921"/>
      </left>
      <right style="thin">
        <color rgb="FF7F7F7F"/>
      </right>
      <top style="medium">
        <color theme="3" tint="0.39997558519241921"/>
      </top>
      <bottom style="thin">
        <color rgb="FF7F7F7F"/>
      </bottom>
      <diagonal/>
    </border>
    <border>
      <left style="thin">
        <color rgb="FF7F7F7F"/>
      </left>
      <right style="medium">
        <color theme="3" tint="0.39997558519241921"/>
      </right>
      <top style="medium">
        <color theme="3" tint="0.39997558519241921"/>
      </top>
      <bottom style="thin">
        <color rgb="FF7F7F7F"/>
      </bottom>
      <diagonal/>
    </border>
    <border>
      <left style="thin">
        <color theme="4"/>
      </left>
      <right/>
      <top/>
      <bottom/>
      <diagonal/>
    </border>
    <border>
      <left style="thin">
        <color theme="4"/>
      </left>
      <right/>
      <top/>
      <bottom style="thin">
        <color theme="4"/>
      </bottom>
      <diagonal/>
    </border>
    <border>
      <left style="medium">
        <color theme="3" tint="0.39997558519241921"/>
      </left>
      <right style="thin">
        <color rgb="FF7F7F7F"/>
      </right>
      <top style="thin">
        <color rgb="FF7F7F7F"/>
      </top>
      <bottom style="thin">
        <color rgb="FF7F7F7F"/>
      </bottom>
      <diagonal/>
    </border>
    <border>
      <left style="thin">
        <color rgb="FF7F7F7F"/>
      </left>
      <right style="medium">
        <color theme="3" tint="0.39997558519241921"/>
      </right>
      <top style="thin">
        <color rgb="FF7F7F7F"/>
      </top>
      <bottom style="thin">
        <color rgb="FF7F7F7F"/>
      </bottom>
      <diagonal/>
    </border>
    <border>
      <left/>
      <right style="thin">
        <color theme="4"/>
      </right>
      <top/>
      <bottom/>
      <diagonal/>
    </border>
    <border>
      <left style="medium">
        <color theme="3" tint="0.39997558519241921"/>
      </left>
      <right style="medium">
        <color theme="3" tint="0.39997558519241921"/>
      </right>
      <top style="medium">
        <color theme="3" tint="0.39997558519241921"/>
      </top>
      <bottom style="medium">
        <color theme="3" tint="0.39997558519241921"/>
      </bottom>
      <diagonal/>
    </border>
    <border>
      <left/>
      <right style="thin">
        <color theme="4"/>
      </right>
      <top style="thin">
        <color theme="4"/>
      </top>
      <bottom style="thin">
        <color theme="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9">
    <xf numFmtId="0" fontId="0" fillId="0" borderId="0"/>
    <xf numFmtId="169" fontId="1" fillId="0" borderId="0" applyFont="0" applyFill="0" applyBorder="0" applyAlignment="0" applyProtection="0"/>
    <xf numFmtId="44"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4" borderId="1" applyNumberFormat="0" applyAlignment="0" applyProtection="0"/>
    <xf numFmtId="0" fontId="1" fillId="5" borderId="2" applyNumberFormat="0" applyFont="0" applyAlignment="0" applyProtection="0"/>
    <xf numFmtId="0" fontId="6" fillId="6" borderId="0" applyNumberFormat="0" applyBorder="0" applyAlignment="0" applyProtection="0"/>
    <xf numFmtId="0" fontId="1" fillId="7" borderId="0" applyNumberFormat="0" applyBorder="0" applyAlignment="0" applyProtection="0"/>
  </cellStyleXfs>
  <cellXfs count="117">
    <xf numFmtId="0" fontId="0" fillId="0" borderId="0" xfId="0"/>
    <xf numFmtId="0" fontId="0" fillId="8" borderId="0" xfId="0" applyFill="1"/>
    <xf numFmtId="0" fontId="7" fillId="8" borderId="0" xfId="0" applyFont="1" applyFill="1"/>
    <xf numFmtId="0" fontId="8" fillId="8" borderId="0" xfId="0" applyFont="1" applyFill="1"/>
    <xf numFmtId="0" fontId="0" fillId="9" borderId="0" xfId="0" applyFill="1"/>
    <xf numFmtId="0" fontId="7" fillId="8" borderId="0" xfId="0" applyFont="1" applyFill="1" applyAlignment="1">
      <alignment horizontal="center"/>
    </xf>
    <xf numFmtId="0" fontId="6" fillId="6" borderId="3" xfId="7" applyNumberFormat="1" applyBorder="1" applyAlignment="1">
      <alignment horizontal="center" vertical="top"/>
    </xf>
    <xf numFmtId="0" fontId="6" fillId="6" borderId="4" xfId="7" applyNumberFormat="1" applyBorder="1" applyAlignment="1">
      <alignment horizontal="center"/>
    </xf>
    <xf numFmtId="0" fontId="6" fillId="6" borderId="5" xfId="7" applyNumberFormat="1" applyBorder="1" applyAlignment="1">
      <alignment horizontal="center"/>
    </xf>
    <xf numFmtId="0" fontId="0" fillId="8" borderId="0" xfId="0" applyFill="1" applyAlignment="1">
      <alignment horizontal="center"/>
    </xf>
    <xf numFmtId="0" fontId="3" fillId="3" borderId="6" xfId="4" applyNumberFormat="1" applyBorder="1" applyAlignment="1">
      <alignment horizontal="left"/>
    </xf>
    <xf numFmtId="164" fontId="10" fillId="10" borderId="7" xfId="5" applyNumberFormat="1" applyFont="1" applyFill="1" applyBorder="1" applyAlignment="1"/>
    <xf numFmtId="165" fontId="10" fillId="10" borderId="8" xfId="5" applyNumberFormat="1" applyFont="1" applyFill="1" applyBorder="1"/>
    <xf numFmtId="1" fontId="11" fillId="8" borderId="0" xfId="0" applyNumberFormat="1" applyFont="1" applyFill="1"/>
    <xf numFmtId="0" fontId="9" fillId="8" borderId="0" xfId="0" applyFont="1" applyFill="1"/>
    <xf numFmtId="166" fontId="8" fillId="8" borderId="0" xfId="0" applyNumberFormat="1" applyFont="1" applyFill="1"/>
    <xf numFmtId="167" fontId="8" fillId="8" borderId="0" xfId="0" applyNumberFormat="1" applyFont="1" applyFill="1"/>
    <xf numFmtId="168" fontId="2" fillId="2" borderId="10" xfId="3" applyNumberFormat="1" applyBorder="1" applyAlignment="1">
      <alignment horizontal="left"/>
    </xf>
    <xf numFmtId="164" fontId="10" fillId="10" borderId="11" xfId="5" applyNumberFormat="1" applyFont="1" applyFill="1" applyBorder="1" applyAlignment="1"/>
    <xf numFmtId="165" fontId="10" fillId="10" borderId="12" xfId="5" applyNumberFormat="1" applyFont="1" applyFill="1" applyBorder="1"/>
    <xf numFmtId="0" fontId="0" fillId="8" borderId="13" xfId="0" applyFill="1" applyBorder="1"/>
    <xf numFmtId="165" fontId="0" fillId="7" borderId="3" xfId="8" applyNumberFormat="1" applyFont="1" applyBorder="1"/>
    <xf numFmtId="164" fontId="10" fillId="10" borderId="14" xfId="6" applyNumberFormat="1" applyFont="1" applyFill="1" applyBorder="1" applyAlignment="1"/>
    <xf numFmtId="165" fontId="0" fillId="7" borderId="15" xfId="8" applyNumberFormat="1" applyFont="1" applyBorder="1"/>
    <xf numFmtId="0" fontId="11" fillId="8" borderId="0" xfId="0" applyFont="1" applyFill="1" applyAlignment="1">
      <alignment horizontal="left"/>
    </xf>
    <xf numFmtId="1" fontId="9" fillId="8" borderId="0" xfId="0" applyNumberFormat="1" applyFont="1" applyFill="1"/>
    <xf numFmtId="170" fontId="9" fillId="8" borderId="0" xfId="1" applyNumberFormat="1" applyFont="1" applyFill="1"/>
    <xf numFmtId="0" fontId="11" fillId="8" borderId="0" xfId="0" applyFont="1" applyFill="1"/>
    <xf numFmtId="165" fontId="11" fillId="8" borderId="0" xfId="0" applyNumberFormat="1" applyFont="1" applyFill="1"/>
    <xf numFmtId="170" fontId="0" fillId="8" borderId="0" xfId="1" applyNumberFormat="1" applyFont="1" applyFill="1" applyBorder="1"/>
    <xf numFmtId="2" fontId="0" fillId="8" borderId="0" xfId="0" applyNumberFormat="1" applyFill="1"/>
    <xf numFmtId="0" fontId="12" fillId="8" borderId="0" xfId="0" applyFont="1" applyFill="1"/>
    <xf numFmtId="0" fontId="13" fillId="8" borderId="0" xfId="0" quotePrefix="1" applyFont="1" applyFill="1" applyAlignment="1">
      <alignment horizontal="left"/>
    </xf>
    <xf numFmtId="44" fontId="13" fillId="8" borderId="0" xfId="0" applyNumberFormat="1" applyFont="1" applyFill="1" applyAlignment="1">
      <alignment horizontal="left"/>
    </xf>
    <xf numFmtId="0" fontId="5" fillId="8" borderId="0" xfId="0" applyFont="1" applyFill="1"/>
    <xf numFmtId="0" fontId="0" fillId="9" borderId="0" xfId="0" applyFill="1" applyAlignment="1">
      <alignment horizontal="center"/>
    </xf>
    <xf numFmtId="0" fontId="9" fillId="9" borderId="0" xfId="0" applyFont="1" applyFill="1"/>
    <xf numFmtId="166" fontId="8" fillId="9" borderId="0" xfId="0" applyNumberFormat="1" applyFont="1" applyFill="1"/>
    <xf numFmtId="167" fontId="8" fillId="9" borderId="0" xfId="0" applyNumberFormat="1" applyFont="1" applyFill="1"/>
    <xf numFmtId="1" fontId="9" fillId="9" borderId="0" xfId="0" applyNumberFormat="1" applyFont="1" applyFill="1"/>
    <xf numFmtId="0" fontId="6" fillId="9" borderId="0" xfId="7" applyNumberFormat="1" applyFill="1" applyBorder="1" applyAlignment="1">
      <alignment vertical="center" textRotation="90"/>
    </xf>
    <xf numFmtId="170" fontId="0" fillId="8" borderId="0" xfId="0" applyNumberFormat="1" applyFill="1"/>
    <xf numFmtId="2" fontId="11" fillId="8" borderId="0" xfId="0" applyNumberFormat="1" applyFont="1" applyFill="1"/>
    <xf numFmtId="0" fontId="0" fillId="0" borderId="0" xfId="0" applyFont="1"/>
    <xf numFmtId="172" fontId="0" fillId="0" borderId="0" xfId="0" applyNumberFormat="1" applyFont="1" applyAlignment="1">
      <alignment horizontal="center"/>
    </xf>
    <xf numFmtId="171" fontId="0" fillId="0" borderId="0" xfId="0" applyNumberFormat="1" applyFont="1"/>
    <xf numFmtId="0" fontId="0" fillId="0" borderId="0" xfId="0" applyFont="1" applyAlignment="1">
      <alignment vertical="center"/>
    </xf>
    <xf numFmtId="0" fontId="0" fillId="0" borderId="0" xfId="0" applyFont="1" applyAlignment="1">
      <alignment vertical="center" wrapText="1"/>
    </xf>
    <xf numFmtId="0" fontId="15" fillId="0" borderId="20" xfId="0" applyFont="1" applyBorder="1"/>
    <xf numFmtId="0" fontId="0" fillId="0" borderId="20" xfId="0" applyFont="1" applyBorder="1"/>
    <xf numFmtId="0" fontId="16" fillId="0" borderId="0" xfId="0" applyFont="1" applyAlignment="1">
      <alignment vertical="center"/>
    </xf>
    <xf numFmtId="0" fontId="14" fillId="11" borderId="18" xfId="0" applyFont="1" applyFill="1" applyBorder="1" applyAlignment="1">
      <alignment horizontal="left" vertical="center" wrapText="1"/>
    </xf>
    <xf numFmtId="0" fontId="14" fillId="11" borderId="19" xfId="0" applyFont="1" applyFill="1" applyBorder="1" applyAlignment="1">
      <alignment horizontal="left" vertical="center" wrapText="1"/>
    </xf>
    <xf numFmtId="0" fontId="0" fillId="11" borderId="33" xfId="0" applyFont="1" applyFill="1" applyBorder="1"/>
    <xf numFmtId="0" fontId="0" fillId="11" borderId="34" xfId="0" applyFont="1" applyFill="1" applyBorder="1" applyAlignment="1"/>
    <xf numFmtId="0" fontId="14" fillId="11" borderId="32" xfId="0" applyFont="1" applyFill="1" applyBorder="1" applyAlignment="1">
      <alignment horizontal="left" vertical="center" wrapText="1"/>
    </xf>
    <xf numFmtId="0" fontId="14" fillId="11" borderId="30" xfId="0" applyFont="1" applyFill="1" applyBorder="1"/>
    <xf numFmtId="0" fontId="14" fillId="11" borderId="31" xfId="0" applyFont="1" applyFill="1" applyBorder="1"/>
    <xf numFmtId="0" fontId="14" fillId="11" borderId="32" xfId="0" applyFont="1" applyFill="1" applyBorder="1" applyAlignment="1">
      <alignment wrapText="1"/>
    </xf>
    <xf numFmtId="0" fontId="0" fillId="11" borderId="22" xfId="0" applyFont="1" applyFill="1" applyBorder="1" applyAlignment="1">
      <alignment vertical="center" wrapText="1"/>
    </xf>
    <xf numFmtId="0" fontId="0" fillId="11" borderId="21" xfId="0" applyFont="1" applyFill="1" applyBorder="1" applyAlignment="1">
      <alignment vertical="center" wrapText="1"/>
    </xf>
    <xf numFmtId="0" fontId="0" fillId="11" borderId="27" xfId="0" applyFont="1" applyFill="1" applyBorder="1" applyAlignment="1">
      <alignment vertical="center" wrapText="1"/>
    </xf>
    <xf numFmtId="0" fontId="0" fillId="11" borderId="28" xfId="0" applyFont="1" applyFill="1" applyBorder="1" applyAlignment="1">
      <alignment vertical="center" wrapText="1"/>
    </xf>
    <xf numFmtId="0" fontId="0" fillId="11" borderId="24" xfId="0" applyFont="1" applyFill="1" applyBorder="1" applyAlignment="1">
      <alignment vertical="center" wrapText="1"/>
    </xf>
    <xf numFmtId="0" fontId="0" fillId="11" borderId="25" xfId="0" applyFont="1" applyFill="1" applyBorder="1" applyAlignment="1">
      <alignment vertical="center" wrapText="1"/>
    </xf>
    <xf numFmtId="171" fontId="14" fillId="11" borderId="17" xfId="0" applyNumberFormat="1" applyFont="1" applyFill="1" applyBorder="1"/>
    <xf numFmtId="0" fontId="14" fillId="11" borderId="31" xfId="0" applyFont="1" applyFill="1" applyBorder="1" applyAlignment="1">
      <alignment wrapText="1"/>
    </xf>
    <xf numFmtId="0" fontId="14" fillId="11" borderId="32" xfId="0" applyFont="1" applyFill="1" applyBorder="1"/>
    <xf numFmtId="0" fontId="0" fillId="11" borderId="27" xfId="0" applyFont="1" applyFill="1" applyBorder="1"/>
    <xf numFmtId="0" fontId="0" fillId="11" borderId="28" xfId="0" applyFont="1" applyFill="1" applyBorder="1" applyAlignment="1">
      <alignment horizontal="center"/>
    </xf>
    <xf numFmtId="0" fontId="0" fillId="11" borderId="22" xfId="0" applyFont="1" applyFill="1" applyBorder="1"/>
    <xf numFmtId="0" fontId="0" fillId="11" borderId="21" xfId="0" applyFont="1" applyFill="1" applyBorder="1" applyAlignment="1">
      <alignment horizontal="center"/>
    </xf>
    <xf numFmtId="0" fontId="0" fillId="11" borderId="24" xfId="0" applyFont="1" applyFill="1" applyBorder="1"/>
    <xf numFmtId="0" fontId="0" fillId="11" borderId="25" xfId="0" applyFont="1" applyFill="1" applyBorder="1" applyAlignment="1">
      <alignment horizontal="center"/>
    </xf>
    <xf numFmtId="171" fontId="14" fillId="11" borderId="16" xfId="0" applyNumberFormat="1" applyFont="1" applyFill="1" applyBorder="1"/>
    <xf numFmtId="0" fontId="0" fillId="11" borderId="25" xfId="0" applyFont="1" applyFill="1" applyBorder="1"/>
    <xf numFmtId="171" fontId="0" fillId="11" borderId="29" xfId="0" applyNumberFormat="1" applyFont="1" applyFill="1" applyBorder="1"/>
    <xf numFmtId="171" fontId="0" fillId="11" borderId="23" xfId="0" applyNumberFormat="1" applyFont="1" applyFill="1" applyBorder="1"/>
    <xf numFmtId="171" fontId="0" fillId="11" borderId="26" xfId="0" applyNumberFormat="1" applyFont="1" applyFill="1" applyBorder="1"/>
    <xf numFmtId="171" fontId="0" fillId="12" borderId="21" xfId="2" applyNumberFormat="1" applyFont="1" applyFill="1" applyBorder="1"/>
    <xf numFmtId="171" fontId="0" fillId="12" borderId="28" xfId="2" applyNumberFormat="1" applyFont="1" applyFill="1" applyBorder="1"/>
    <xf numFmtId="171" fontId="0" fillId="12" borderId="25" xfId="2" applyNumberFormat="1" applyFont="1" applyFill="1" applyBorder="1"/>
    <xf numFmtId="171" fontId="0" fillId="12" borderId="29" xfId="0" applyNumberFormat="1" applyFont="1" applyFill="1" applyBorder="1"/>
    <xf numFmtId="171" fontId="0" fillId="12" borderId="23" xfId="0" applyNumberFormat="1" applyFont="1" applyFill="1" applyBorder="1"/>
    <xf numFmtId="171" fontId="0" fillId="12" borderId="26" xfId="0" applyNumberFormat="1" applyFont="1" applyFill="1" applyBorder="1"/>
    <xf numFmtId="171" fontId="0" fillId="12" borderId="23" xfId="0" applyNumberFormat="1" applyFont="1" applyFill="1" applyBorder="1" applyAlignment="1">
      <alignment vertical="center"/>
    </xf>
    <xf numFmtId="171" fontId="0" fillId="12" borderId="32" xfId="0" applyNumberFormat="1" applyFont="1" applyFill="1" applyBorder="1" applyAlignment="1">
      <alignment vertical="center"/>
    </xf>
    <xf numFmtId="171" fontId="0" fillId="12" borderId="28" xfId="0" applyNumberFormat="1" applyFont="1" applyFill="1" applyBorder="1"/>
    <xf numFmtId="171" fontId="0" fillId="12" borderId="21" xfId="0" applyNumberFormat="1" applyFont="1" applyFill="1" applyBorder="1"/>
    <xf numFmtId="171" fontId="0" fillId="12" borderId="25" xfId="0" applyNumberFormat="1" applyFont="1" applyFill="1" applyBorder="1"/>
    <xf numFmtId="0" fontId="17" fillId="8" borderId="0" xfId="0" quotePrefix="1" applyFont="1" applyFill="1" applyAlignment="1">
      <alignment horizontal="left"/>
    </xf>
    <xf numFmtId="0" fontId="17" fillId="8" borderId="0" xfId="0" applyFont="1" applyFill="1" applyAlignment="1">
      <alignment horizontal="left"/>
    </xf>
    <xf numFmtId="0" fontId="18" fillId="9" borderId="0" xfId="0" applyFont="1" applyFill="1"/>
    <xf numFmtId="0" fontId="19" fillId="8" borderId="0" xfId="0" quotePrefix="1" applyFont="1" applyFill="1" applyAlignment="1">
      <alignment horizontal="left"/>
    </xf>
    <xf numFmtId="0" fontId="9" fillId="8" borderId="0" xfId="0" applyFont="1" applyFill="1" applyAlignment="1"/>
    <xf numFmtId="0" fontId="20" fillId="0" borderId="0" xfId="0" applyFont="1"/>
    <xf numFmtId="0" fontId="16" fillId="9" borderId="0" xfId="0" applyFont="1" applyFill="1" applyAlignment="1">
      <alignment vertical="center"/>
    </xf>
    <xf numFmtId="0" fontId="0" fillId="9" borderId="0" xfId="0" applyFont="1" applyFill="1"/>
    <xf numFmtId="0" fontId="20" fillId="9" borderId="0" xfId="0" applyFont="1" applyFill="1"/>
    <xf numFmtId="171" fontId="0" fillId="9" borderId="0" xfId="2" applyNumberFormat="1" applyFont="1" applyFill="1"/>
    <xf numFmtId="0" fontId="15" fillId="9" borderId="20" xfId="0" applyFont="1" applyFill="1" applyBorder="1"/>
    <xf numFmtId="0" fontId="0" fillId="9" borderId="20" xfId="0" applyFont="1" applyFill="1" applyBorder="1"/>
    <xf numFmtId="171" fontId="0" fillId="9" borderId="0" xfId="0" applyNumberFormat="1" applyFont="1" applyFill="1"/>
    <xf numFmtId="0" fontId="0" fillId="0" borderId="0" xfId="0" applyFont="1" applyAlignment="1">
      <alignment horizontal="center"/>
    </xf>
    <xf numFmtId="0" fontId="0" fillId="11" borderId="36" xfId="0" applyFont="1" applyFill="1" applyBorder="1" applyAlignment="1">
      <alignment horizontal="center"/>
    </xf>
    <xf numFmtId="171" fontId="0" fillId="9" borderId="0" xfId="2" applyNumberFormat="1" applyFont="1" applyFill="1" applyAlignment="1">
      <alignment horizontal="center"/>
    </xf>
    <xf numFmtId="0" fontId="0" fillId="11" borderId="37" xfId="0" applyFont="1" applyFill="1" applyBorder="1" applyAlignment="1">
      <alignment horizontal="center"/>
    </xf>
    <xf numFmtId="0" fontId="0" fillId="11" borderId="26" xfId="0" applyFont="1" applyFill="1" applyBorder="1" applyAlignment="1">
      <alignment horizontal="center"/>
    </xf>
    <xf numFmtId="0" fontId="0" fillId="0" borderId="20" xfId="0" applyFont="1" applyFill="1" applyBorder="1" applyAlignment="1">
      <alignment horizontal="left" wrapText="1"/>
    </xf>
    <xf numFmtId="0" fontId="15" fillId="9" borderId="20" xfId="0" applyFont="1" applyFill="1" applyBorder="1" applyAlignment="1">
      <alignment horizontal="left" vertical="center" wrapText="1"/>
    </xf>
    <xf numFmtId="0" fontId="0" fillId="11" borderId="35" xfId="0" applyFont="1" applyFill="1" applyBorder="1" applyAlignment="1">
      <alignment horizontal="center" vertical="center"/>
    </xf>
    <xf numFmtId="0" fontId="0" fillId="11" borderId="24" xfId="0" applyFont="1" applyFill="1" applyBorder="1" applyAlignment="1">
      <alignment horizontal="center" vertical="center"/>
    </xf>
    <xf numFmtId="0" fontId="0" fillId="9" borderId="0" xfId="0" applyFont="1" applyFill="1" applyBorder="1" applyAlignment="1">
      <alignment horizontal="left" wrapText="1"/>
    </xf>
    <xf numFmtId="0" fontId="0" fillId="9" borderId="0" xfId="0" applyFont="1" applyFill="1" applyBorder="1" applyAlignment="1">
      <alignment horizontal="left" vertical="center" wrapText="1"/>
    </xf>
    <xf numFmtId="0" fontId="6" fillId="6" borderId="6" xfId="7" applyNumberFormat="1" applyBorder="1" applyAlignment="1">
      <alignment horizontal="center" vertical="center" textRotation="90"/>
    </xf>
    <xf numFmtId="0" fontId="6" fillId="6" borderId="9" xfId="7" applyNumberFormat="1" applyBorder="1" applyAlignment="1">
      <alignment horizontal="center" vertical="center" textRotation="90"/>
    </xf>
    <xf numFmtId="0" fontId="6" fillId="6" borderId="10" xfId="7" applyNumberFormat="1" applyBorder="1" applyAlignment="1">
      <alignment horizontal="center" vertical="center" textRotation="90"/>
    </xf>
  </cellXfs>
  <cellStyles count="9">
    <cellStyle name="20% - Accent3" xfId="8" builtinId="38"/>
    <cellStyle name="Accent1" xfId="7" builtinId="29"/>
    <cellStyle name="Goed" xfId="3" builtinId="26"/>
    <cellStyle name="Invoer" xfId="5" builtinId="20"/>
    <cellStyle name="Komma" xfId="1" builtinId="3"/>
    <cellStyle name="Notitie" xfId="6" builtinId="10"/>
    <cellStyle name="Ongeldig" xfId="4" builtinId="27"/>
    <cellStyle name="Standaard" xfId="0" builtinId="0"/>
    <cellStyle name="Valuta" xfId="2" builtinId="4"/>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444375267045107"/>
          <c:y val="7.8611173603299556E-2"/>
          <c:w val="0.75828505157785508"/>
          <c:h val="0.70182047244094681"/>
        </c:manualLayout>
      </c:layout>
      <c:scatterChart>
        <c:scatterStyle val="smoothMarker"/>
        <c:varyColors val="0"/>
        <c:ser>
          <c:idx val="0"/>
          <c:order val="0"/>
          <c:marker>
            <c:symbol val="none"/>
          </c:marker>
          <c:xVal>
            <c:numRef>
              <c:f>Puntenbepaling!$C$5:$C$8</c:f>
              <c:numCache>
                <c:formatCode>_-"€"\ * #,##0.00_-;_-"€"\ * #,##0.00\-;_-"€"\ * "-"??_-;_-@_-</c:formatCode>
                <c:ptCount val="4"/>
                <c:pt idx="0">
                  <c:v>85000</c:v>
                </c:pt>
                <c:pt idx="1">
                  <c:v>55000</c:v>
                </c:pt>
              </c:numCache>
            </c:numRef>
          </c:xVal>
          <c:yVal>
            <c:numRef>
              <c:f>Puntenbepaling!$D$5:$D$8</c:f>
              <c:numCache>
                <c:formatCode>0.0</c:formatCode>
                <c:ptCount val="4"/>
                <c:pt idx="0">
                  <c:v>0</c:v>
                </c:pt>
                <c:pt idx="1">
                  <c:v>40</c:v>
                </c:pt>
              </c:numCache>
            </c:numRef>
          </c:yVal>
          <c:smooth val="0"/>
          <c:extLst>
            <c:ext xmlns:c16="http://schemas.microsoft.com/office/drawing/2014/chart" uri="{C3380CC4-5D6E-409C-BE32-E72D297353CC}">
              <c16:uniqueId val="{00000000-1830-42FD-A44B-D19D219521FF}"/>
            </c:ext>
          </c:extLst>
        </c:ser>
        <c:ser>
          <c:idx val="1"/>
          <c:order val="1"/>
          <c:marker>
            <c:symbol val="diamond"/>
            <c:size val="7"/>
          </c:marker>
          <c:xVal>
            <c:numRef>
              <c:f>Puntenbepaling!$C$9</c:f>
              <c:numCache>
                <c:formatCode>_-"€"\ * #,##0.00_-;_-"€"\ * #,##0.00\-;_-"€"\ * "-"??_-;_-@_-</c:formatCode>
                <c:ptCount val="1"/>
                <c:pt idx="0">
                  <c:v>0</c:v>
                </c:pt>
              </c:numCache>
            </c:numRef>
          </c:xVal>
          <c:yVal>
            <c:numRef>
              <c:f>Puntenbepaling!$D$9</c:f>
              <c:numCache>
                <c:formatCode>0.0</c:formatCode>
                <c:ptCount val="1"/>
                <c:pt idx="0">
                  <c:v>0</c:v>
                </c:pt>
              </c:numCache>
            </c:numRef>
          </c:yVal>
          <c:smooth val="1"/>
          <c:extLst>
            <c:ext xmlns:c16="http://schemas.microsoft.com/office/drawing/2014/chart" uri="{C3380CC4-5D6E-409C-BE32-E72D297353CC}">
              <c16:uniqueId val="{00000001-1830-42FD-A44B-D19D219521FF}"/>
            </c:ext>
          </c:extLst>
        </c:ser>
        <c:dLbls>
          <c:showLegendKey val="0"/>
          <c:showVal val="0"/>
          <c:showCatName val="0"/>
          <c:showSerName val="0"/>
          <c:showPercent val="0"/>
          <c:showBubbleSize val="0"/>
        </c:dLbls>
        <c:axId val="224377856"/>
        <c:axId val="224507008"/>
      </c:scatterChart>
      <c:valAx>
        <c:axId val="224377856"/>
        <c:scaling>
          <c:orientation val="minMax"/>
          <c:min val="50000"/>
        </c:scaling>
        <c:delete val="0"/>
        <c:axPos val="b"/>
        <c:majorGridlines/>
        <c:title>
          <c:tx>
            <c:rich>
              <a:bodyPr/>
              <a:lstStyle/>
              <a:p>
                <a:pPr>
                  <a:defRPr/>
                </a:pPr>
                <a:r>
                  <a:rPr lang="nl-NL"/>
                  <a:t>Prijs</a:t>
                </a:r>
              </a:p>
            </c:rich>
          </c:tx>
          <c:overlay val="0"/>
        </c:title>
        <c:numFmt formatCode="&quot;€&quot;\ #,##0" sourceLinked="0"/>
        <c:majorTickMark val="none"/>
        <c:minorTickMark val="none"/>
        <c:tickLblPos val="nextTo"/>
        <c:txPr>
          <a:bodyPr rot="0" vert="horz"/>
          <a:lstStyle/>
          <a:p>
            <a:pPr>
              <a:defRPr/>
            </a:pPr>
            <a:endParaRPr lang="nl-NL"/>
          </a:p>
        </c:txPr>
        <c:crossAx val="224507008"/>
        <c:crossesAt val="0"/>
        <c:crossBetween val="midCat"/>
      </c:valAx>
      <c:valAx>
        <c:axId val="224507008"/>
        <c:scaling>
          <c:orientation val="minMax"/>
          <c:max val="40"/>
        </c:scaling>
        <c:delete val="0"/>
        <c:axPos val="l"/>
        <c:majorGridlines/>
        <c:title>
          <c:tx>
            <c:rich>
              <a:bodyPr rot="-5400000" vert="horz"/>
              <a:lstStyle/>
              <a:p>
                <a:pPr>
                  <a:defRPr/>
                </a:pPr>
                <a:r>
                  <a:rPr lang="nl-NL"/>
                  <a:t>Punten</a:t>
                </a:r>
              </a:p>
            </c:rich>
          </c:tx>
          <c:overlay val="0"/>
        </c:title>
        <c:numFmt formatCode="#,##0" sourceLinked="0"/>
        <c:majorTickMark val="out"/>
        <c:minorTickMark val="none"/>
        <c:tickLblPos val="nextTo"/>
        <c:txPr>
          <a:bodyPr rot="0" vert="horz"/>
          <a:lstStyle/>
          <a:p>
            <a:pPr>
              <a:defRPr/>
            </a:pPr>
            <a:endParaRPr lang="nl-NL"/>
          </a:p>
        </c:txPr>
        <c:crossAx val="224377856"/>
        <c:crosses val="autoZero"/>
        <c:crossBetween val="midCat"/>
        <c:majorUnit val="2.5"/>
      </c:valAx>
      <c:spPr>
        <a:solidFill>
          <a:schemeClr val="bg1">
            <a:lumMod val="95000"/>
          </a:schemeClr>
        </a:solidFill>
      </c:spPr>
    </c:plotArea>
    <c:plotVisOnly val="1"/>
    <c:dispBlanksAs val="gap"/>
    <c:showDLblsOverMax val="0"/>
  </c:chart>
  <c:spPr>
    <a:solidFill>
      <a:schemeClr val="lt1"/>
    </a:solidFill>
    <a:ln w="25400" cap="flat" cmpd="sng" algn="ctr">
      <a:solidFill>
        <a:srgbClr val="0070C0"/>
      </a:solidFill>
      <a:prstDash val="solid"/>
    </a:ln>
    <a:effectLst/>
  </c:spPr>
  <c:txPr>
    <a:bodyPr/>
    <a:lstStyle/>
    <a:p>
      <a:pPr>
        <a:defRPr sz="9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48372</xdr:colOff>
      <xdr:row>17</xdr:row>
      <xdr:rowOff>163368</xdr:rowOff>
    </xdr:from>
    <xdr:to>
      <xdr:col>6</xdr:col>
      <xdr:colOff>354525</xdr:colOff>
      <xdr:row>30</xdr:row>
      <xdr:rowOff>163022</xdr:rowOff>
    </xdr:to>
    <xdr:graphicFrame macro="">
      <xdr:nvGraphicFramePr>
        <xdr:cNvPr id="2" name="Grafiek 1">
          <a:extLst>
            <a:ext uri="{FF2B5EF4-FFF2-40B4-BE49-F238E27FC236}">
              <a16:creationId xmlns:a16="http://schemas.microsoft.com/office/drawing/2014/main" id="{64F38C3C-A303-4174-BAFF-218AAAF1DF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115454</xdr:colOff>
      <xdr:row>11</xdr:row>
      <xdr:rowOff>180108</xdr:rowOff>
    </xdr:from>
    <xdr:to>
      <xdr:col>5</xdr:col>
      <xdr:colOff>616527</xdr:colOff>
      <xdr:row>17</xdr:row>
      <xdr:rowOff>23087</xdr:rowOff>
    </xdr:to>
    <xdr:sp macro="" textlink="">
      <xdr:nvSpPr>
        <xdr:cNvPr id="6" name="Tekstballon: rechthoek met afgeronde hoeken 5">
          <a:extLst>
            <a:ext uri="{FF2B5EF4-FFF2-40B4-BE49-F238E27FC236}">
              <a16:creationId xmlns:a16="http://schemas.microsoft.com/office/drawing/2014/main" id="{7E73B647-45AA-46EF-9ADA-C2F546097AF6}"/>
            </a:ext>
          </a:extLst>
        </xdr:cNvPr>
        <xdr:cNvSpPr/>
      </xdr:nvSpPr>
      <xdr:spPr>
        <a:xfrm rot="10800000">
          <a:off x="115454" y="2258290"/>
          <a:ext cx="6375400" cy="923633"/>
        </a:xfrm>
        <a:prstGeom prst="wedgeRoundRectCallout">
          <a:avLst>
            <a:gd name="adj1" fmla="val -9382"/>
            <a:gd name="adj2" fmla="val 108273"/>
            <a:gd name="adj3" fmla="val 16667"/>
          </a:avLst>
        </a:prstGeom>
        <a:noFill/>
        <a:ln w="9525" cap="flat" cmpd="sng" algn="ctr">
          <a:solidFill>
            <a:schemeClr val="accent1"/>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1"/>
        </a:fontRef>
      </xdr:style>
      <xdr:txBody>
        <a:bodyPr vertOverflow="clip" horzOverflow="clip" rtlCol="0" anchor="t"/>
        <a:lstStyle/>
        <a:p>
          <a:pPr algn="l"/>
          <a:endParaRPr lang="nl-NL" sz="1100"/>
        </a:p>
      </xdr:txBody>
    </xdr:sp>
    <xdr:clientData/>
  </xdr:twoCellAnchor>
  <xdr:twoCellAnchor>
    <xdr:from>
      <xdr:col>0</xdr:col>
      <xdr:colOff>178953</xdr:colOff>
      <xdr:row>10</xdr:row>
      <xdr:rowOff>11543</xdr:rowOff>
    </xdr:from>
    <xdr:to>
      <xdr:col>2</xdr:col>
      <xdr:colOff>720435</xdr:colOff>
      <xdr:row>10</xdr:row>
      <xdr:rowOff>180108</xdr:rowOff>
    </xdr:to>
    <xdr:sp macro="" textlink="">
      <xdr:nvSpPr>
        <xdr:cNvPr id="8" name="Tekstballon: rechthoek met afgeronde hoeken 7">
          <a:extLst>
            <a:ext uri="{FF2B5EF4-FFF2-40B4-BE49-F238E27FC236}">
              <a16:creationId xmlns:a16="http://schemas.microsoft.com/office/drawing/2014/main" id="{61AB1C7D-869F-446A-837A-8456B451F601}"/>
            </a:ext>
          </a:extLst>
        </xdr:cNvPr>
        <xdr:cNvSpPr/>
      </xdr:nvSpPr>
      <xdr:spPr>
        <a:xfrm rot="10800000">
          <a:off x="178953" y="1909616"/>
          <a:ext cx="2778991" cy="168565"/>
        </a:xfrm>
        <a:prstGeom prst="wedgeRoundRectCallout">
          <a:avLst>
            <a:gd name="adj1" fmla="val -48975"/>
            <a:gd name="adj2" fmla="val 160305"/>
            <a:gd name="adj3" fmla="val 16667"/>
          </a:avLst>
        </a:prstGeom>
        <a:noFill/>
        <a:ln w="9525" cap="flat" cmpd="sng" algn="ctr">
          <a:solidFill>
            <a:schemeClr val="accent1"/>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1"/>
        </a:fontRef>
      </xdr:style>
      <xdr:txBody>
        <a:bodyPr vertOverflow="clip" horzOverflow="clip" rtlCol="0" anchor="t"/>
        <a:lstStyle/>
        <a:p>
          <a:pPr algn="l"/>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E246D-9A44-4A73-A000-D10FB93F7F0B}">
  <sheetPr>
    <pageSetUpPr fitToPage="1"/>
  </sheetPr>
  <dimension ref="A1:R47"/>
  <sheetViews>
    <sheetView tabSelected="1" workbookViewId="0">
      <selection activeCell="C1" sqref="C1"/>
    </sheetView>
  </sheetViews>
  <sheetFormatPr defaultColWidth="0" defaultRowHeight="14.4" zeroHeight="1" x14ac:dyDescent="0.3"/>
  <cols>
    <col min="1" max="1" width="1.44140625" style="43" customWidth="1"/>
    <col min="2" max="2" width="28.33203125" style="43" customWidth="1"/>
    <col min="3" max="6" width="18.77734375" style="43" customWidth="1"/>
    <col min="7" max="7" width="10.33203125" style="43" bestFit="1" customWidth="1"/>
    <col min="8" max="8" width="8.77734375" style="43" customWidth="1"/>
    <col min="9" max="9" width="13.21875" style="43" hidden="1" customWidth="1"/>
    <col min="10" max="10" width="13.33203125" style="43" hidden="1" customWidth="1"/>
    <col min="11" max="11" width="10.77734375" style="43" hidden="1" customWidth="1"/>
    <col min="12" max="12" width="13.33203125" style="43" hidden="1" customWidth="1"/>
    <col min="13" max="13" width="10.77734375" style="43" hidden="1" customWidth="1"/>
    <col min="14" max="14" width="13.33203125" style="43" hidden="1" customWidth="1"/>
    <col min="15" max="15" width="10.77734375" style="43" hidden="1" customWidth="1"/>
    <col min="16" max="16" width="13.33203125" style="43" hidden="1" customWidth="1"/>
    <col min="17" max="17" width="10.77734375" style="43" hidden="1" customWidth="1"/>
    <col min="18" max="18" width="10.21875" style="43" hidden="1" customWidth="1"/>
    <col min="19" max="16384" width="8.77734375" style="43" hidden="1"/>
  </cols>
  <sheetData>
    <row r="1" spans="1:8" ht="17.399999999999999" x14ac:dyDescent="0.3">
      <c r="A1" s="96" t="s">
        <v>66</v>
      </c>
      <c r="B1" s="97"/>
      <c r="C1" s="98" t="s">
        <v>63</v>
      </c>
      <c r="D1" s="97"/>
      <c r="E1" s="97"/>
      <c r="F1" s="97"/>
      <c r="G1" s="97"/>
      <c r="H1" s="97"/>
    </row>
    <row r="2" spans="1:8" x14ac:dyDescent="0.3">
      <c r="A2" s="97"/>
      <c r="B2" s="97"/>
      <c r="C2" s="97"/>
      <c r="D2" s="97"/>
      <c r="E2" s="97"/>
      <c r="F2" s="97"/>
      <c r="G2" s="97"/>
      <c r="H2" s="97"/>
    </row>
    <row r="3" spans="1:8" ht="18.600000000000001" thickBot="1" x14ac:dyDescent="0.35">
      <c r="A3" s="97"/>
      <c r="B3" s="109" t="s">
        <v>56</v>
      </c>
      <c r="C3" s="109"/>
      <c r="D3" s="97"/>
      <c r="E3" s="97"/>
      <c r="F3" s="97"/>
      <c r="G3" s="97"/>
      <c r="H3" s="97"/>
    </row>
    <row r="4" spans="1:8" ht="59.55" customHeight="1" thickBot="1" x14ac:dyDescent="0.35">
      <c r="A4" s="97"/>
      <c r="B4" s="113" t="s">
        <v>67</v>
      </c>
      <c r="C4" s="113"/>
      <c r="D4" s="113"/>
      <c r="E4" s="113"/>
      <c r="F4" s="113"/>
      <c r="G4" s="97"/>
      <c r="H4" s="97"/>
    </row>
    <row r="5" spans="1:8" ht="15" thickBot="1" x14ac:dyDescent="0.35">
      <c r="A5" s="97"/>
      <c r="B5" s="51" t="s">
        <v>0</v>
      </c>
      <c r="C5" s="52"/>
      <c r="D5" s="55" t="s">
        <v>30</v>
      </c>
      <c r="E5" s="97"/>
      <c r="F5" s="97"/>
      <c r="G5" s="97"/>
      <c r="H5" s="97"/>
    </row>
    <row r="6" spans="1:8" ht="15" thickBot="1" x14ac:dyDescent="0.35">
      <c r="A6" s="97"/>
      <c r="B6" s="53" t="s">
        <v>31</v>
      </c>
      <c r="C6" s="54"/>
      <c r="D6" s="86"/>
      <c r="E6" s="97"/>
      <c r="F6" s="97"/>
      <c r="G6" s="97"/>
      <c r="H6" s="97"/>
    </row>
    <row r="7" spans="1:8" x14ac:dyDescent="0.3">
      <c r="A7" s="97"/>
      <c r="B7" s="97"/>
      <c r="C7" s="97"/>
      <c r="D7" s="102"/>
      <c r="E7" s="97"/>
      <c r="F7" s="97"/>
      <c r="G7" s="97"/>
      <c r="H7" s="97"/>
    </row>
    <row r="8" spans="1:8" x14ac:dyDescent="0.3">
      <c r="A8" s="97"/>
      <c r="B8" s="97"/>
      <c r="C8" s="97"/>
      <c r="D8" s="97"/>
      <c r="E8" s="97"/>
      <c r="F8" s="97"/>
      <c r="G8" s="97"/>
      <c r="H8" s="97"/>
    </row>
    <row r="9" spans="1:8" ht="18.600000000000001" thickBot="1" x14ac:dyDescent="0.4">
      <c r="A9" s="97"/>
      <c r="B9" s="100" t="s">
        <v>57</v>
      </c>
      <c r="C9" s="101"/>
      <c r="D9" s="97"/>
      <c r="E9" s="97"/>
      <c r="F9" s="97"/>
      <c r="G9" s="97"/>
      <c r="H9" s="97"/>
    </row>
    <row r="10" spans="1:8" ht="74.55" customHeight="1" thickBot="1" x14ac:dyDescent="0.35">
      <c r="A10" s="97"/>
      <c r="B10" s="112" t="s">
        <v>65</v>
      </c>
      <c r="C10" s="112"/>
      <c r="D10" s="112"/>
      <c r="E10" s="112"/>
      <c r="F10" s="112"/>
      <c r="G10" s="97"/>
      <c r="H10" s="97"/>
    </row>
    <row r="11" spans="1:8" ht="29.55" customHeight="1" thickBot="1" x14ac:dyDescent="0.35">
      <c r="A11" s="97"/>
      <c r="B11" s="56" t="s">
        <v>19</v>
      </c>
      <c r="C11" s="57" t="s">
        <v>20</v>
      </c>
      <c r="D11" s="58" t="s">
        <v>30</v>
      </c>
      <c r="E11" s="97"/>
      <c r="F11" s="97"/>
      <c r="G11" s="97"/>
      <c r="H11" s="97"/>
    </row>
    <row r="12" spans="1:8" x14ac:dyDescent="0.3">
      <c r="A12" s="97"/>
      <c r="B12" s="59" t="s">
        <v>14</v>
      </c>
      <c r="C12" s="60" t="s">
        <v>26</v>
      </c>
      <c r="D12" s="83"/>
      <c r="E12" s="97"/>
      <c r="F12" s="97"/>
      <c r="G12" s="97"/>
      <c r="H12" s="97"/>
    </row>
    <row r="13" spans="1:8" x14ac:dyDescent="0.3">
      <c r="A13" s="97"/>
      <c r="B13" s="59" t="s">
        <v>10</v>
      </c>
      <c r="C13" s="60" t="s">
        <v>22</v>
      </c>
      <c r="D13" s="83"/>
      <c r="E13" s="97"/>
      <c r="F13" s="97"/>
      <c r="G13" s="97"/>
      <c r="H13" s="97"/>
    </row>
    <row r="14" spans="1:8" x14ac:dyDescent="0.3">
      <c r="A14" s="97"/>
      <c r="B14" s="59" t="s">
        <v>13</v>
      </c>
      <c r="C14" s="60" t="s">
        <v>25</v>
      </c>
      <c r="D14" s="83"/>
      <c r="E14" s="97"/>
      <c r="F14" s="97"/>
      <c r="G14" s="97"/>
      <c r="H14" s="97"/>
    </row>
    <row r="15" spans="1:8" ht="57.6" x14ac:dyDescent="0.3">
      <c r="A15" s="97"/>
      <c r="B15" s="59" t="s">
        <v>52</v>
      </c>
      <c r="C15" s="60" t="s">
        <v>29</v>
      </c>
      <c r="D15" s="85"/>
      <c r="E15" s="97"/>
      <c r="F15" s="97"/>
      <c r="G15" s="97"/>
      <c r="H15" s="97"/>
    </row>
    <row r="16" spans="1:8" x14ac:dyDescent="0.3">
      <c r="A16" s="97"/>
      <c r="B16" s="61" t="s">
        <v>9</v>
      </c>
      <c r="C16" s="62" t="s">
        <v>21</v>
      </c>
      <c r="D16" s="82"/>
      <c r="E16" s="97"/>
      <c r="F16" s="97"/>
      <c r="G16" s="97"/>
      <c r="H16" s="97"/>
    </row>
    <row r="17" spans="1:8" x14ac:dyDescent="0.3">
      <c r="A17" s="97"/>
      <c r="B17" s="59" t="s">
        <v>12</v>
      </c>
      <c r="C17" s="60" t="s">
        <v>24</v>
      </c>
      <c r="D17" s="83"/>
      <c r="E17" s="97"/>
      <c r="F17" s="97"/>
      <c r="G17" s="97"/>
      <c r="H17" s="97"/>
    </row>
    <row r="18" spans="1:8" x14ac:dyDescent="0.3">
      <c r="A18" s="97"/>
      <c r="B18" s="59" t="s">
        <v>11</v>
      </c>
      <c r="C18" s="60" t="s">
        <v>23</v>
      </c>
      <c r="D18" s="83"/>
      <c r="E18" s="97"/>
      <c r="F18" s="97"/>
      <c r="G18" s="97"/>
      <c r="H18" s="97"/>
    </row>
    <row r="19" spans="1:8" x14ac:dyDescent="0.3">
      <c r="A19" s="97"/>
      <c r="B19" s="59" t="s">
        <v>16</v>
      </c>
      <c r="C19" s="60" t="s">
        <v>53</v>
      </c>
      <c r="D19" s="83"/>
      <c r="E19" s="97"/>
      <c r="F19" s="97"/>
      <c r="G19" s="97"/>
      <c r="H19" s="97"/>
    </row>
    <row r="20" spans="1:8" x14ac:dyDescent="0.3">
      <c r="A20" s="97"/>
      <c r="B20" s="59" t="s">
        <v>15</v>
      </c>
      <c r="C20" s="60" t="s">
        <v>54</v>
      </c>
      <c r="D20" s="83"/>
      <c r="E20" s="97"/>
      <c r="F20" s="97"/>
      <c r="G20" s="97"/>
      <c r="H20" s="97"/>
    </row>
    <row r="21" spans="1:8" x14ac:dyDescent="0.3">
      <c r="A21" s="97"/>
      <c r="B21" s="59" t="s">
        <v>17</v>
      </c>
      <c r="C21" s="60" t="s">
        <v>27</v>
      </c>
      <c r="D21" s="83"/>
      <c r="E21" s="97"/>
      <c r="F21" s="97"/>
      <c r="G21" s="97"/>
      <c r="H21" s="97"/>
    </row>
    <row r="22" spans="1:8" ht="15" thickBot="1" x14ac:dyDescent="0.35">
      <c r="A22" s="97"/>
      <c r="B22" s="63" t="s">
        <v>18</v>
      </c>
      <c r="C22" s="64" t="s">
        <v>28</v>
      </c>
      <c r="D22" s="84"/>
      <c r="E22" s="97"/>
      <c r="F22" s="97"/>
      <c r="G22" s="97"/>
      <c r="H22" s="97"/>
    </row>
    <row r="23" spans="1:8" ht="15" thickBot="1" x14ac:dyDescent="0.35">
      <c r="A23" s="97"/>
      <c r="B23" s="97"/>
      <c r="C23" s="97"/>
      <c r="D23" s="65">
        <f>SUM(D12:D22)</f>
        <v>0</v>
      </c>
      <c r="E23" s="97"/>
      <c r="F23" s="97"/>
      <c r="G23" s="97"/>
      <c r="H23" s="97"/>
    </row>
    <row r="24" spans="1:8" x14ac:dyDescent="0.3">
      <c r="A24" s="97"/>
      <c r="B24" s="97"/>
      <c r="C24" s="97"/>
      <c r="D24" s="97"/>
      <c r="E24" s="97"/>
      <c r="F24" s="97"/>
      <c r="G24" s="97"/>
      <c r="H24" s="97"/>
    </row>
    <row r="25" spans="1:8" x14ac:dyDescent="0.3">
      <c r="A25" s="97"/>
      <c r="B25" s="97"/>
      <c r="C25" s="97"/>
      <c r="D25" s="97"/>
      <c r="E25" s="97"/>
      <c r="F25" s="97"/>
      <c r="G25" s="97"/>
      <c r="H25" s="97"/>
    </row>
    <row r="26" spans="1:8" ht="18.600000000000001" thickBot="1" x14ac:dyDescent="0.4">
      <c r="A26" s="97"/>
      <c r="B26" s="48" t="s">
        <v>58</v>
      </c>
      <c r="C26" s="49"/>
      <c r="D26" s="97"/>
      <c r="E26" s="97"/>
      <c r="F26" s="97"/>
      <c r="G26" s="97"/>
      <c r="H26" s="97"/>
    </row>
    <row r="27" spans="1:8" ht="58.95" customHeight="1" thickBot="1" x14ac:dyDescent="0.35">
      <c r="A27" s="97"/>
      <c r="B27" s="108" t="s">
        <v>55</v>
      </c>
      <c r="C27" s="108"/>
      <c r="D27" s="108"/>
      <c r="E27" s="108"/>
      <c r="F27" s="97"/>
      <c r="G27" s="97"/>
      <c r="H27" s="97"/>
    </row>
    <row r="28" spans="1:8" ht="29.55" customHeight="1" thickBot="1" x14ac:dyDescent="0.35">
      <c r="A28" s="97"/>
      <c r="B28" s="56" t="s">
        <v>39</v>
      </c>
      <c r="C28" s="57" t="s">
        <v>38</v>
      </c>
      <c r="D28" s="66" t="s">
        <v>37</v>
      </c>
      <c r="E28" s="67" t="s">
        <v>40</v>
      </c>
      <c r="F28" s="97"/>
      <c r="G28" s="97"/>
      <c r="H28" s="97"/>
    </row>
    <row r="29" spans="1:8" x14ac:dyDescent="0.3">
      <c r="A29" s="97"/>
      <c r="B29" s="68" t="s">
        <v>32</v>
      </c>
      <c r="C29" s="69">
        <v>25</v>
      </c>
      <c r="D29" s="87"/>
      <c r="E29" s="76">
        <f>C29*D29</f>
        <v>0</v>
      </c>
      <c r="F29" s="97"/>
      <c r="G29" s="97"/>
      <c r="H29" s="97"/>
    </row>
    <row r="30" spans="1:8" x14ac:dyDescent="0.3">
      <c r="A30" s="97"/>
      <c r="B30" s="70" t="s">
        <v>33</v>
      </c>
      <c r="C30" s="71">
        <v>100</v>
      </c>
      <c r="D30" s="88"/>
      <c r="E30" s="77">
        <f t="shared" ref="E30:E33" si="0">C30*D30</f>
        <v>0</v>
      </c>
      <c r="F30" s="97"/>
      <c r="G30" s="97"/>
      <c r="H30" s="97"/>
    </row>
    <row r="31" spans="1:8" x14ac:dyDescent="0.3">
      <c r="A31" s="97"/>
      <c r="B31" s="70" t="s">
        <v>34</v>
      </c>
      <c r="C31" s="71">
        <v>5</v>
      </c>
      <c r="D31" s="88"/>
      <c r="E31" s="77">
        <f t="shared" si="0"/>
        <v>0</v>
      </c>
      <c r="F31" s="97"/>
      <c r="G31" s="97"/>
      <c r="H31" s="97"/>
    </row>
    <row r="32" spans="1:8" x14ac:dyDescent="0.3">
      <c r="A32" s="97"/>
      <c r="B32" s="70" t="s">
        <v>35</v>
      </c>
      <c r="C32" s="71">
        <v>5</v>
      </c>
      <c r="D32" s="88"/>
      <c r="E32" s="77">
        <f t="shared" si="0"/>
        <v>0</v>
      </c>
      <c r="F32" s="97"/>
      <c r="G32" s="97"/>
      <c r="H32" s="97"/>
    </row>
    <row r="33" spans="1:18" ht="15" thickBot="1" x14ac:dyDescent="0.35">
      <c r="A33" s="97"/>
      <c r="B33" s="72" t="s">
        <v>36</v>
      </c>
      <c r="C33" s="73">
        <v>10</v>
      </c>
      <c r="D33" s="89"/>
      <c r="E33" s="78">
        <f t="shared" si="0"/>
        <v>0</v>
      </c>
      <c r="F33" s="97"/>
      <c r="G33" s="97"/>
      <c r="H33" s="97"/>
    </row>
    <row r="34" spans="1:18" ht="15" thickBot="1" x14ac:dyDescent="0.35">
      <c r="A34" s="97"/>
      <c r="B34" s="97"/>
      <c r="C34" s="97"/>
      <c r="D34" s="97"/>
      <c r="E34" s="74">
        <f>SUM(E29:E33)</f>
        <v>0</v>
      </c>
      <c r="F34" s="97"/>
      <c r="G34" s="97"/>
      <c r="H34" s="97"/>
    </row>
    <row r="35" spans="1:18" x14ac:dyDescent="0.3">
      <c r="A35" s="97"/>
      <c r="B35" s="97"/>
      <c r="C35" s="97"/>
      <c r="D35" s="97"/>
      <c r="E35" s="97"/>
      <c r="F35" s="97"/>
      <c r="G35" s="97"/>
      <c r="H35" s="97"/>
    </row>
    <row r="36" spans="1:18" x14ac:dyDescent="0.3">
      <c r="A36" s="97"/>
      <c r="B36" s="97"/>
      <c r="C36" s="97"/>
      <c r="D36" s="97"/>
      <c r="E36" s="97"/>
      <c r="F36" s="97"/>
      <c r="G36" s="97"/>
      <c r="H36" s="97"/>
    </row>
    <row r="37" spans="1:18" ht="18.600000000000001" thickBot="1" x14ac:dyDescent="0.4">
      <c r="A37" s="97"/>
      <c r="B37" s="100" t="s">
        <v>59</v>
      </c>
      <c r="C37" s="101"/>
      <c r="D37" s="97"/>
      <c r="E37" s="97"/>
      <c r="F37" s="97"/>
      <c r="G37" s="97"/>
      <c r="H37" s="97"/>
    </row>
    <row r="38" spans="1:18" ht="44.55" customHeight="1" thickBot="1" x14ac:dyDescent="0.35">
      <c r="A38" s="97"/>
      <c r="B38" s="108" t="s">
        <v>60</v>
      </c>
      <c r="C38" s="108"/>
      <c r="D38" s="108"/>
      <c r="E38" s="108"/>
      <c r="F38" s="108"/>
      <c r="G38" s="108"/>
      <c r="H38" s="97"/>
    </row>
    <row r="39" spans="1:18" x14ac:dyDescent="0.3">
      <c r="A39" s="97"/>
      <c r="B39" s="110" t="s">
        <v>41</v>
      </c>
      <c r="C39" s="104" t="s">
        <v>51</v>
      </c>
      <c r="D39" s="104"/>
      <c r="E39" s="104"/>
      <c r="F39" s="104"/>
      <c r="G39" s="106" t="s">
        <v>40</v>
      </c>
      <c r="H39" s="97"/>
      <c r="J39" s="103"/>
      <c r="K39" s="103"/>
      <c r="L39" s="103"/>
      <c r="M39" s="103"/>
      <c r="N39" s="103"/>
      <c r="O39" s="103"/>
      <c r="P39" s="103"/>
      <c r="Q39" s="103"/>
    </row>
    <row r="40" spans="1:18" ht="15" thickBot="1" x14ac:dyDescent="0.35">
      <c r="A40" s="97"/>
      <c r="B40" s="111"/>
      <c r="C40" s="75" t="s">
        <v>42</v>
      </c>
      <c r="D40" s="75" t="s">
        <v>43</v>
      </c>
      <c r="E40" s="75" t="s">
        <v>44</v>
      </c>
      <c r="F40" s="75" t="s">
        <v>45</v>
      </c>
      <c r="G40" s="107"/>
      <c r="H40" s="97"/>
      <c r="I40" s="46"/>
      <c r="J40" s="47"/>
      <c r="K40" s="47"/>
      <c r="L40" s="47"/>
      <c r="M40" s="47"/>
      <c r="N40" s="47"/>
      <c r="O40" s="47"/>
      <c r="P40" s="47"/>
      <c r="Q40" s="47"/>
      <c r="R40" s="46"/>
    </row>
    <row r="41" spans="1:18" x14ac:dyDescent="0.3">
      <c r="A41" s="97"/>
      <c r="B41" s="68" t="s">
        <v>46</v>
      </c>
      <c r="C41" s="80"/>
      <c r="D41" s="79"/>
      <c r="E41" s="80"/>
      <c r="F41" s="80"/>
      <c r="G41" s="76">
        <f>SUM(C41:F41)</f>
        <v>0</v>
      </c>
      <c r="H41" s="97"/>
      <c r="J41" s="45"/>
      <c r="K41" s="44"/>
      <c r="L41" s="45"/>
      <c r="M41" s="44"/>
      <c r="N41" s="45"/>
      <c r="O41" s="44"/>
      <c r="P41" s="45"/>
      <c r="Q41" s="44"/>
      <c r="R41" s="45"/>
    </row>
    <row r="42" spans="1:18" x14ac:dyDescent="0.3">
      <c r="A42" s="97"/>
      <c r="B42" s="70" t="s">
        <v>47</v>
      </c>
      <c r="C42" s="79"/>
      <c r="D42" s="79"/>
      <c r="E42" s="79"/>
      <c r="F42" s="79"/>
      <c r="G42" s="77">
        <f t="shared" ref="G42:G45" si="1">SUM(C42:F42)</f>
        <v>0</v>
      </c>
      <c r="H42" s="97"/>
      <c r="J42" s="45"/>
      <c r="K42" s="44"/>
      <c r="L42" s="45"/>
      <c r="M42" s="44"/>
      <c r="N42" s="45"/>
      <c r="O42" s="44"/>
      <c r="P42" s="45"/>
      <c r="Q42" s="44"/>
      <c r="R42" s="45"/>
    </row>
    <row r="43" spans="1:18" x14ac:dyDescent="0.3">
      <c r="A43" s="97"/>
      <c r="B43" s="70" t="s">
        <v>48</v>
      </c>
      <c r="C43" s="79"/>
      <c r="D43" s="79"/>
      <c r="E43" s="79"/>
      <c r="F43" s="79"/>
      <c r="G43" s="77">
        <f t="shared" si="1"/>
        <v>0</v>
      </c>
      <c r="H43" s="97"/>
      <c r="J43" s="45"/>
      <c r="K43" s="44"/>
      <c r="L43" s="45"/>
      <c r="M43" s="44"/>
      <c r="N43" s="45"/>
      <c r="O43" s="44"/>
      <c r="P43" s="45"/>
      <c r="Q43" s="44"/>
      <c r="R43" s="45"/>
    </row>
    <row r="44" spans="1:18" x14ac:dyDescent="0.3">
      <c r="A44" s="97"/>
      <c r="B44" s="70" t="s">
        <v>49</v>
      </c>
      <c r="C44" s="79"/>
      <c r="D44" s="79"/>
      <c r="E44" s="79"/>
      <c r="F44" s="79"/>
      <c r="G44" s="77">
        <f t="shared" si="1"/>
        <v>0</v>
      </c>
      <c r="H44" s="97"/>
      <c r="J44" s="45"/>
      <c r="K44" s="44"/>
      <c r="L44" s="45"/>
      <c r="M44" s="44"/>
      <c r="N44" s="45"/>
      <c r="O44" s="44"/>
      <c r="P44" s="45"/>
      <c r="Q44" s="44"/>
      <c r="R44" s="45"/>
    </row>
    <row r="45" spans="1:18" ht="15" thickBot="1" x14ac:dyDescent="0.35">
      <c r="A45" s="97"/>
      <c r="B45" s="72" t="s">
        <v>50</v>
      </c>
      <c r="C45" s="81"/>
      <c r="D45" s="81"/>
      <c r="E45" s="81"/>
      <c r="F45" s="81"/>
      <c r="G45" s="78">
        <f t="shared" si="1"/>
        <v>0</v>
      </c>
      <c r="H45" s="97"/>
      <c r="J45" s="45"/>
      <c r="K45" s="44"/>
      <c r="L45" s="45"/>
      <c r="M45" s="44"/>
      <c r="N45" s="45"/>
      <c r="O45" s="44"/>
      <c r="P45" s="45"/>
      <c r="Q45" s="44"/>
      <c r="R45" s="45"/>
    </row>
    <row r="46" spans="1:18" ht="15" thickBot="1" x14ac:dyDescent="0.35">
      <c r="A46" s="97"/>
      <c r="B46" s="97"/>
      <c r="C46" s="99"/>
      <c r="D46" s="99"/>
      <c r="E46" s="99"/>
      <c r="F46" s="99"/>
      <c r="G46" s="65">
        <f>SUM(G41:G45)</f>
        <v>0</v>
      </c>
      <c r="H46" s="97"/>
      <c r="R46" s="45"/>
    </row>
    <row r="47" spans="1:18" x14ac:dyDescent="0.3">
      <c r="A47" s="97"/>
      <c r="B47" s="97"/>
      <c r="C47" s="105"/>
      <c r="D47" s="105"/>
      <c r="E47" s="105"/>
      <c r="F47" s="105"/>
      <c r="G47" s="97"/>
      <c r="H47" s="97"/>
    </row>
  </sheetData>
  <mergeCells count="10">
    <mergeCell ref="B3:C3"/>
    <mergeCell ref="B39:B40"/>
    <mergeCell ref="B27:E27"/>
    <mergeCell ref="B10:F10"/>
    <mergeCell ref="B4:F4"/>
    <mergeCell ref="J39:Q39"/>
    <mergeCell ref="C39:F39"/>
    <mergeCell ref="C47:F47"/>
    <mergeCell ref="G39:G40"/>
    <mergeCell ref="B38:G38"/>
  </mergeCells>
  <pageMargins left="0.70866141732283472" right="0.70866141732283472" top="0.74803149606299213" bottom="0.74803149606299213" header="0.31496062992125984" footer="0.31496062992125984"/>
  <pageSetup paperSize="9"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DCED8-A473-46DE-8E35-96E55B075E38}">
  <sheetPr>
    <tabColor theme="4" tint="0.79998168889431442"/>
    <pageSetUpPr fitToPage="1"/>
  </sheetPr>
  <dimension ref="A1:Q63"/>
  <sheetViews>
    <sheetView zoomScale="110" zoomScaleNormal="110" workbookViewId="0">
      <selection activeCell="C9" sqref="C9"/>
    </sheetView>
  </sheetViews>
  <sheetFormatPr defaultColWidth="0" defaultRowHeight="14.55" customHeight="1" zeroHeight="1" x14ac:dyDescent="0.3"/>
  <cols>
    <col min="1" max="1" width="2.77734375" style="1" customWidth="1"/>
    <col min="2" max="2" width="29.77734375" style="24" customWidth="1"/>
    <col min="3" max="3" width="16" style="1" customWidth="1"/>
    <col min="4" max="4" width="12.77734375" style="1" customWidth="1"/>
    <col min="5" max="5" width="24.21875" style="1" customWidth="1"/>
    <col min="6" max="7" width="14.21875" style="1" customWidth="1"/>
    <col min="8" max="8" width="2.44140625" style="1" hidden="1" customWidth="1"/>
    <col min="9" max="9" width="14.21875" style="1" hidden="1" customWidth="1"/>
    <col min="10" max="10" width="74.44140625" style="1" hidden="1" customWidth="1"/>
    <col min="11" max="11" width="2.44140625" style="1" hidden="1" customWidth="1"/>
    <col min="12" max="13" width="14.21875" style="4" hidden="1" customWidth="1"/>
    <col min="14" max="17" width="9.21875" style="4" hidden="1" customWidth="1"/>
    <col min="18" max="16384" width="9.21875" hidden="1"/>
  </cols>
  <sheetData>
    <row r="1" spans="1:11" ht="15" customHeight="1" x14ac:dyDescent="0.3">
      <c r="A1" s="50" t="s">
        <v>66</v>
      </c>
      <c r="B1" s="43"/>
      <c r="C1" s="95" t="s">
        <v>64</v>
      </c>
      <c r="D1" s="3"/>
      <c r="E1" s="3"/>
    </row>
    <row r="2" spans="1:11" ht="15" customHeight="1" x14ac:dyDescent="0.3">
      <c r="B2" s="2"/>
      <c r="C2" s="34"/>
      <c r="D2" s="3"/>
      <c r="E2" s="94"/>
      <c r="F2" s="94"/>
      <c r="G2" s="94"/>
      <c r="H2" s="94"/>
      <c r="I2" s="94"/>
      <c r="J2" s="94"/>
    </row>
    <row r="3" spans="1:11" ht="15" customHeight="1" x14ac:dyDescent="0.3">
      <c r="B3" s="2"/>
      <c r="C3" s="3"/>
    </row>
    <row r="4" spans="1:11" ht="15" thickBot="1" x14ac:dyDescent="0.35">
      <c r="A4" s="5"/>
      <c r="B4" s="6" t="s">
        <v>0</v>
      </c>
      <c r="C4" s="7" t="s">
        <v>1</v>
      </c>
      <c r="D4" s="8" t="s">
        <v>2</v>
      </c>
      <c r="K4" s="9"/>
    </row>
    <row r="5" spans="1:11" ht="15" customHeight="1" x14ac:dyDescent="0.3">
      <c r="A5" s="114" t="s">
        <v>3</v>
      </c>
      <c r="B5" s="10" t="s">
        <v>4</v>
      </c>
      <c r="C5" s="11">
        <v>85000</v>
      </c>
      <c r="D5" s="12">
        <v>0</v>
      </c>
      <c r="E5" s="13"/>
      <c r="F5" s="14"/>
      <c r="G5" s="15"/>
      <c r="H5" s="16"/>
      <c r="I5" s="14"/>
      <c r="J5" s="14"/>
      <c r="K5" s="14"/>
    </row>
    <row r="6" spans="1:11" s="4" customFormat="1" ht="14.4" x14ac:dyDescent="0.3">
      <c r="A6" s="115"/>
      <c r="B6" s="17" t="s">
        <v>5</v>
      </c>
      <c r="C6" s="18">
        <v>55000</v>
      </c>
      <c r="D6" s="19">
        <v>40</v>
      </c>
      <c r="E6" s="13"/>
      <c r="F6" s="14"/>
      <c r="G6" s="15"/>
      <c r="H6" s="16"/>
      <c r="I6" s="14"/>
      <c r="J6" s="14"/>
      <c r="K6" s="14"/>
    </row>
    <row r="7" spans="1:11" s="4" customFormat="1" ht="14.4" x14ac:dyDescent="0.3">
      <c r="A7" s="115"/>
      <c r="B7" s="13"/>
      <c r="C7" s="13"/>
      <c r="D7" s="20"/>
      <c r="E7" s="13"/>
      <c r="F7" s="14"/>
      <c r="G7" s="15"/>
      <c r="H7" s="16"/>
      <c r="I7" s="14"/>
      <c r="J7" s="14"/>
      <c r="K7" s="14"/>
    </row>
    <row r="8" spans="1:11" s="4" customFormat="1" ht="15" thickBot="1" x14ac:dyDescent="0.35">
      <c r="A8" s="115"/>
      <c r="B8" s="13"/>
      <c r="C8" s="13"/>
      <c r="D8" s="20"/>
      <c r="E8" s="13"/>
      <c r="F8" s="14"/>
      <c r="G8" s="15"/>
      <c r="H8" s="16"/>
      <c r="I8" s="14"/>
      <c r="J8" s="14"/>
      <c r="K8" s="14"/>
    </row>
    <row r="9" spans="1:11" s="4" customFormat="1" ht="15" thickBot="1" x14ac:dyDescent="0.35">
      <c r="A9" s="116"/>
      <c r="B9" s="21" t="s">
        <v>6</v>
      </c>
      <c r="C9" s="22">
        <f>Invoerblad!D6*100%+Invoerblad!D23*100%+Invoerblad!E34*75%+Invoerblad!G46*50%</f>
        <v>0</v>
      </c>
      <c r="D9" s="23" t="str">
        <f>IF(C9="","",IF(C9&gt;C5,"Ongeldig",IF(C9&gt;C6,D5+(D6-D5)/(C6-C5)*(C9-C5),"Ongeldig")))</f>
        <v>Ongeldig</v>
      </c>
      <c r="E9" s="13"/>
      <c r="F9" s="14"/>
      <c r="G9" s="14"/>
      <c r="H9" s="14"/>
      <c r="I9" s="14"/>
      <c r="J9" s="14"/>
      <c r="K9" s="14"/>
    </row>
    <row r="10" spans="1:11" s="4" customFormat="1" ht="14.4" x14ac:dyDescent="0.3">
      <c r="A10" s="1"/>
      <c r="B10" s="24"/>
      <c r="C10" s="1"/>
      <c r="D10" s="1"/>
      <c r="E10" s="25"/>
      <c r="F10" s="14"/>
      <c r="G10" s="14"/>
      <c r="H10" s="14"/>
      <c r="I10" s="14"/>
      <c r="J10" s="14"/>
      <c r="K10" s="14"/>
    </row>
    <row r="11" spans="1:11" s="4" customFormat="1" ht="14.4" x14ac:dyDescent="0.3">
      <c r="A11" s="24"/>
      <c r="B11" s="90" t="s">
        <v>62</v>
      </c>
      <c r="C11" s="1"/>
      <c r="D11" s="1"/>
      <c r="E11" s="25"/>
      <c r="F11" s="14"/>
      <c r="G11" s="14"/>
      <c r="H11" s="14"/>
      <c r="I11" s="14"/>
      <c r="J11" s="14"/>
      <c r="K11" s="14"/>
    </row>
    <row r="12" spans="1:11" s="4" customFormat="1" ht="14.4" x14ac:dyDescent="0.3">
      <c r="A12" s="1"/>
      <c r="B12" s="24"/>
      <c r="C12" s="1"/>
      <c r="D12" s="1"/>
      <c r="E12" s="25"/>
      <c r="F12" s="14"/>
      <c r="G12" s="14"/>
      <c r="H12" s="14"/>
      <c r="I12" s="14"/>
      <c r="J12" s="26"/>
      <c r="K12" s="14"/>
    </row>
    <row r="13" spans="1:11" s="4" customFormat="1" ht="14.4" x14ac:dyDescent="0.3">
      <c r="A13" s="1"/>
      <c r="B13" s="91" t="s">
        <v>61</v>
      </c>
      <c r="C13" s="1"/>
      <c r="D13" s="1"/>
      <c r="E13" s="28"/>
      <c r="F13" s="27"/>
      <c r="G13" s="27"/>
      <c r="H13" s="27"/>
      <c r="I13" s="27"/>
      <c r="J13" s="27"/>
      <c r="K13" s="27"/>
    </row>
    <row r="14" spans="1:11" s="4" customFormat="1" ht="14.4" x14ac:dyDescent="0.3">
      <c r="A14" s="1"/>
      <c r="B14" s="90" t="s">
        <v>7</v>
      </c>
      <c r="C14" s="3"/>
      <c r="D14" s="3"/>
      <c r="E14" s="3"/>
      <c r="F14" s="1"/>
      <c r="G14" s="1"/>
      <c r="H14" s="1"/>
      <c r="I14" s="1"/>
      <c r="J14" s="29"/>
      <c r="K14" s="1"/>
    </row>
    <row r="15" spans="1:11" s="4" customFormat="1" ht="14.4" x14ac:dyDescent="0.3">
      <c r="A15" s="1"/>
      <c r="B15" s="92"/>
      <c r="C15" s="3"/>
      <c r="D15" s="1"/>
      <c r="E15" s="3"/>
      <c r="F15" s="1"/>
      <c r="G15" s="1"/>
      <c r="H15" s="1"/>
      <c r="I15" s="1"/>
      <c r="J15" s="29"/>
      <c r="K15" s="1"/>
    </row>
    <row r="16" spans="1:11" s="4" customFormat="1" ht="14.4" x14ac:dyDescent="0.3">
      <c r="A16" s="1"/>
      <c r="B16" s="91" t="s">
        <v>8</v>
      </c>
      <c r="C16" s="3"/>
      <c r="D16" s="3"/>
      <c r="E16" s="3"/>
      <c r="F16" s="30"/>
      <c r="G16" s="1"/>
      <c r="H16" s="1"/>
      <c r="I16" s="1"/>
      <c r="J16" s="29"/>
      <c r="K16" s="1"/>
    </row>
    <row r="17" spans="1:17" s="4" customFormat="1" ht="14.4" x14ac:dyDescent="0.3">
      <c r="A17" s="1"/>
      <c r="B17" s="93" t="str">
        <f>"= "&amp;D5&amp;" + ("&amp;D6&amp;" - "&amp;D5&amp;") / ("&amp;C6&amp;" - "&amp;C5&amp;") * (inschrijfprijs - "&amp;C5&amp;")"</f>
        <v>= 0 + (40 - 0) / (55000 - 85000) * (inschrijfprijs - 85000)</v>
      </c>
      <c r="C17" s="3"/>
      <c r="D17"/>
      <c r="E17" s="31"/>
      <c r="F17" s="1"/>
      <c r="G17" s="1"/>
      <c r="H17" s="1"/>
      <c r="I17" s="1"/>
      <c r="J17" s="29"/>
      <c r="K17" s="1"/>
    </row>
    <row r="18" spans="1:17" s="4" customFormat="1" ht="14.4" x14ac:dyDescent="0.3">
      <c r="A18" s="1"/>
      <c r="B18" s="32"/>
      <c r="C18" s="42"/>
      <c r="D18" s="3"/>
      <c r="E18" s="3"/>
      <c r="F18" s="1"/>
      <c r="G18" s="1"/>
      <c r="H18" s="1"/>
      <c r="I18" s="1"/>
      <c r="J18" s="29"/>
      <c r="K18" s="1"/>
    </row>
    <row r="19" spans="1:17" s="4" customFormat="1" ht="14.4" x14ac:dyDescent="0.3">
      <c r="A19" s="1"/>
      <c r="B19" s="33"/>
      <c r="C19" s="3"/>
      <c r="D19" s="3"/>
      <c r="E19" s="3"/>
      <c r="F19" s="1"/>
      <c r="G19" s="1"/>
      <c r="H19" s="1"/>
      <c r="I19" s="1"/>
      <c r="J19" s="29"/>
      <c r="K19" s="1"/>
    </row>
    <row r="20" spans="1:17" s="4" customFormat="1" ht="14.4" x14ac:dyDescent="0.3">
      <c r="A20" s="1"/>
      <c r="B20" s="32"/>
      <c r="C20" s="3"/>
      <c r="D20"/>
      <c r="E20" s="31"/>
      <c r="F20" s="1"/>
      <c r="G20" s="1"/>
      <c r="H20" s="1"/>
      <c r="I20" s="1"/>
      <c r="J20" s="29"/>
      <c r="K20" s="1"/>
    </row>
    <row r="21" spans="1:17" s="4" customFormat="1" ht="14.4" x14ac:dyDescent="0.3">
      <c r="A21" s="24"/>
      <c r="B21" s="34"/>
      <c r="C21" s="1"/>
      <c r="D21" s="1"/>
      <c r="E21"/>
      <c r="K21" s="35"/>
    </row>
    <row r="22" spans="1:17" s="4" customFormat="1" ht="15" customHeight="1" x14ac:dyDescent="0.3">
      <c r="A22" s="24"/>
      <c r="B22" s="1"/>
      <c r="C22" s="1"/>
      <c r="D22" s="1"/>
      <c r="E22" s="13"/>
      <c r="F22" s="36"/>
      <c r="G22" s="37"/>
      <c r="H22" s="38"/>
      <c r="I22" s="36"/>
      <c r="J22" s="39"/>
      <c r="K22" s="39"/>
    </row>
    <row r="23" spans="1:17" s="4" customFormat="1" ht="14.4" x14ac:dyDescent="0.3">
      <c r="A23" s="1"/>
      <c r="B23" s="24"/>
      <c r="C23" s="1"/>
      <c r="D23" s="1"/>
      <c r="E23" s="13"/>
      <c r="F23" s="36"/>
      <c r="G23" s="37"/>
      <c r="H23" s="38"/>
      <c r="I23" s="36"/>
      <c r="J23" s="39"/>
      <c r="K23" s="39"/>
    </row>
    <row r="24" spans="1:17" s="4" customFormat="1" ht="14.4" x14ac:dyDescent="0.3">
      <c r="A24" s="1"/>
      <c r="B24" s="3"/>
      <c r="C24" s="3"/>
      <c r="D24" s="3"/>
      <c r="E24" s="13"/>
      <c r="F24" s="14"/>
      <c r="G24" s="15"/>
      <c r="H24" s="16"/>
      <c r="I24" s="14"/>
      <c r="J24" s="25"/>
      <c r="K24" s="25"/>
    </row>
    <row r="25" spans="1:17" s="4" customFormat="1" ht="14.4" x14ac:dyDescent="0.3">
      <c r="A25" s="1"/>
      <c r="B25" s="3"/>
      <c r="C25" s="3"/>
      <c r="D25" s="3"/>
      <c r="E25" s="28"/>
      <c r="F25" s="27"/>
      <c r="G25" s="27"/>
      <c r="H25" s="27"/>
      <c r="I25" s="27"/>
      <c r="J25" s="13"/>
      <c r="K25" s="27"/>
    </row>
    <row r="26" spans="1:17" s="4" customFormat="1" ht="14.4" x14ac:dyDescent="0.3">
      <c r="A26" s="1"/>
      <c r="B26" s="3"/>
      <c r="C26" s="3"/>
      <c r="D26" s="3"/>
      <c r="E26" s="28"/>
      <c r="F26" s="27"/>
      <c r="G26" s="27"/>
      <c r="H26" s="27"/>
      <c r="I26" s="27"/>
      <c r="J26" s="27"/>
      <c r="K26" s="27"/>
    </row>
    <row r="27" spans="1:17" s="4" customFormat="1" ht="14.4" x14ac:dyDescent="0.3">
      <c r="A27" s="40"/>
      <c r="B27" s="3"/>
      <c r="C27" s="3"/>
      <c r="D27" s="3"/>
      <c r="E27" s="28"/>
      <c r="F27" s="27"/>
      <c r="G27" s="27"/>
      <c r="H27" s="27"/>
      <c r="I27" s="27"/>
      <c r="J27" s="27"/>
      <c r="K27" s="27"/>
    </row>
    <row r="28" spans="1:17" s="4" customFormat="1" ht="14.4" x14ac:dyDescent="0.3">
      <c r="A28" s="27"/>
      <c r="B28" s="3"/>
      <c r="C28" s="3"/>
      <c r="D28" s="3"/>
      <c r="E28" s="1"/>
      <c r="F28" s="41"/>
      <c r="G28" s="1"/>
      <c r="H28" s="1"/>
      <c r="I28" s="1"/>
      <c r="J28" s="1"/>
      <c r="K28" s="1"/>
    </row>
    <row r="29" spans="1:17" s="4" customFormat="1" ht="14.4" x14ac:dyDescent="0.3">
      <c r="A29" s="1"/>
      <c r="B29" s="3"/>
      <c r="C29" s="3"/>
      <c r="D29" s="3"/>
      <c r="E29" s="1"/>
      <c r="F29" s="1"/>
      <c r="G29" s="1"/>
      <c r="H29" s="1"/>
      <c r="I29" s="1"/>
      <c r="J29" s="1"/>
      <c r="K29" s="1"/>
    </row>
    <row r="30" spans="1:17" s="1" customFormat="1" ht="14.4" x14ac:dyDescent="0.3">
      <c r="B30" s="3"/>
      <c r="C30" s="3"/>
      <c r="D30" s="3"/>
      <c r="L30" s="4"/>
      <c r="M30" s="4"/>
      <c r="N30" s="4"/>
      <c r="O30" s="4"/>
      <c r="P30" s="4"/>
      <c r="Q30" s="4"/>
    </row>
    <row r="31" spans="1:17" s="1" customFormat="1" ht="14.4" x14ac:dyDescent="0.3">
      <c r="B31" s="24"/>
      <c r="L31" s="4"/>
      <c r="M31" s="4"/>
      <c r="N31" s="4"/>
      <c r="O31" s="4"/>
      <c r="P31" s="4"/>
      <c r="Q31" s="4"/>
    </row>
    <row r="32" spans="1:17" s="1" customFormat="1" ht="14.4" hidden="1" x14ac:dyDescent="0.3">
      <c r="B32" s="24"/>
      <c r="L32" s="4"/>
      <c r="M32" s="4"/>
      <c r="N32" s="4"/>
      <c r="O32" s="4"/>
      <c r="P32" s="4"/>
      <c r="Q32" s="4"/>
    </row>
    <row r="33" spans="2:17" s="1" customFormat="1" ht="14.4" hidden="1" x14ac:dyDescent="0.3">
      <c r="B33" s="24"/>
      <c r="L33" s="4"/>
      <c r="M33" s="4"/>
      <c r="N33" s="4"/>
      <c r="O33" s="4"/>
      <c r="P33" s="4"/>
      <c r="Q33" s="4"/>
    </row>
    <row r="34" spans="2:17" s="1" customFormat="1" ht="14.4" hidden="1" x14ac:dyDescent="0.3">
      <c r="B34" s="24"/>
      <c r="L34" s="4"/>
      <c r="M34" s="4"/>
      <c r="N34" s="4"/>
      <c r="O34" s="4"/>
      <c r="P34" s="4"/>
      <c r="Q34" s="4"/>
    </row>
    <row r="35" spans="2:17" s="1" customFormat="1" ht="14.4" hidden="1" x14ac:dyDescent="0.3">
      <c r="B35" s="24"/>
      <c r="L35" s="4"/>
      <c r="M35" s="4"/>
      <c r="N35" s="4"/>
      <c r="O35" s="4"/>
      <c r="P35" s="4"/>
      <c r="Q35" s="4"/>
    </row>
    <row r="36" spans="2:17" s="1" customFormat="1" ht="14.4" hidden="1" x14ac:dyDescent="0.3">
      <c r="B36" s="24"/>
      <c r="L36" s="4"/>
      <c r="M36" s="4"/>
      <c r="N36" s="4"/>
      <c r="O36" s="4"/>
      <c r="P36" s="4"/>
      <c r="Q36" s="4"/>
    </row>
    <row r="37" spans="2:17" s="1" customFormat="1" ht="14.4" hidden="1" x14ac:dyDescent="0.3">
      <c r="B37" s="24"/>
      <c r="L37" s="4"/>
      <c r="M37" s="4"/>
      <c r="N37" s="4"/>
      <c r="O37" s="4"/>
      <c r="P37" s="4"/>
      <c r="Q37" s="4"/>
    </row>
    <row r="38" spans="2:17" s="1" customFormat="1" ht="14.4" hidden="1" x14ac:dyDescent="0.3">
      <c r="B38" s="24"/>
      <c r="L38" s="4"/>
      <c r="M38" s="4"/>
      <c r="N38" s="4"/>
      <c r="O38" s="4"/>
      <c r="P38" s="4"/>
      <c r="Q38" s="4"/>
    </row>
    <row r="39" spans="2:17" s="1" customFormat="1" ht="14.4" hidden="1" x14ac:dyDescent="0.3">
      <c r="B39" s="24"/>
      <c r="L39" s="4"/>
      <c r="M39" s="4"/>
      <c r="N39" s="4"/>
      <c r="O39" s="4"/>
      <c r="P39" s="4"/>
      <c r="Q39" s="4"/>
    </row>
    <row r="40" spans="2:17" s="1" customFormat="1" ht="14.4" hidden="1" x14ac:dyDescent="0.3">
      <c r="B40" s="24"/>
      <c r="L40" s="4"/>
      <c r="M40" s="4"/>
      <c r="N40" s="4"/>
      <c r="O40" s="4"/>
      <c r="P40" s="4"/>
      <c r="Q40" s="4"/>
    </row>
    <row r="41" spans="2:17" s="1" customFormat="1" ht="14.4" hidden="1" x14ac:dyDescent="0.3">
      <c r="B41" s="24"/>
      <c r="L41" s="4"/>
      <c r="M41" s="4"/>
      <c r="N41" s="4"/>
      <c r="O41" s="4"/>
      <c r="P41" s="4"/>
      <c r="Q41" s="4"/>
    </row>
    <row r="42" spans="2:17" s="1" customFormat="1" ht="14.4" hidden="1" x14ac:dyDescent="0.3">
      <c r="B42" s="24"/>
      <c r="L42" s="4"/>
      <c r="M42" s="4"/>
      <c r="N42" s="4"/>
      <c r="O42" s="4"/>
      <c r="P42" s="4"/>
      <c r="Q42" s="4"/>
    </row>
    <row r="43" spans="2:17" s="1" customFormat="1" ht="14.4" hidden="1" x14ac:dyDescent="0.3">
      <c r="B43" s="24"/>
      <c r="L43" s="4"/>
      <c r="M43" s="4"/>
      <c r="N43" s="4"/>
      <c r="O43" s="4"/>
      <c r="P43" s="4"/>
      <c r="Q43" s="4"/>
    </row>
    <row r="44" spans="2:17" s="1" customFormat="1" ht="14.4" hidden="1" x14ac:dyDescent="0.3">
      <c r="B44" s="24"/>
      <c r="L44" s="4"/>
      <c r="M44" s="4"/>
      <c r="N44" s="4"/>
      <c r="O44" s="4"/>
      <c r="P44" s="4"/>
      <c r="Q44" s="4"/>
    </row>
    <row r="45" spans="2:17" s="1" customFormat="1" ht="14.4" hidden="1" x14ac:dyDescent="0.3">
      <c r="B45" s="24"/>
      <c r="L45" s="4"/>
      <c r="M45" s="4"/>
      <c r="N45" s="4"/>
      <c r="O45" s="4"/>
      <c r="P45" s="4"/>
      <c r="Q45" s="4"/>
    </row>
    <row r="46" spans="2:17" s="1" customFormat="1" ht="14.4" hidden="1" x14ac:dyDescent="0.3">
      <c r="B46" s="24"/>
      <c r="L46" s="4"/>
      <c r="M46" s="4"/>
      <c r="N46" s="4"/>
      <c r="O46" s="4"/>
      <c r="P46" s="4"/>
      <c r="Q46" s="4"/>
    </row>
    <row r="47" spans="2:17" s="1" customFormat="1" ht="14.4" hidden="1" x14ac:dyDescent="0.3">
      <c r="B47" s="24"/>
      <c r="L47" s="4"/>
      <c r="M47" s="4"/>
      <c r="N47" s="4"/>
      <c r="O47" s="4"/>
      <c r="P47" s="4"/>
      <c r="Q47" s="4"/>
    </row>
    <row r="48" spans="2:17" s="1" customFormat="1" ht="14.4" hidden="1" x14ac:dyDescent="0.3">
      <c r="B48" s="24"/>
      <c r="L48" s="4"/>
      <c r="M48" s="4"/>
      <c r="N48" s="4"/>
      <c r="O48" s="4"/>
      <c r="P48" s="4"/>
      <c r="Q48" s="4"/>
    </row>
    <row r="49" spans="2:17" s="1" customFormat="1" ht="14.4" hidden="1" x14ac:dyDescent="0.3">
      <c r="B49" s="24"/>
      <c r="L49" s="4"/>
      <c r="M49" s="4"/>
      <c r="N49" s="4"/>
      <c r="O49" s="4"/>
      <c r="P49" s="4"/>
      <c r="Q49" s="4"/>
    </row>
    <row r="50" spans="2:17" s="1" customFormat="1" ht="14.4" hidden="1" x14ac:dyDescent="0.3">
      <c r="B50" s="24"/>
      <c r="L50" s="4"/>
      <c r="M50" s="4"/>
      <c r="N50" s="4"/>
      <c r="O50" s="4"/>
      <c r="P50" s="4"/>
      <c r="Q50" s="4"/>
    </row>
    <row r="51" spans="2:17" s="1" customFormat="1" ht="14.4" hidden="1" x14ac:dyDescent="0.3">
      <c r="B51" s="24"/>
      <c r="L51" s="4"/>
      <c r="M51" s="4"/>
      <c r="N51" s="4"/>
      <c r="O51" s="4"/>
      <c r="P51" s="4"/>
      <c r="Q51" s="4"/>
    </row>
    <row r="52" spans="2:17" s="1" customFormat="1" ht="14.4" hidden="1" x14ac:dyDescent="0.3">
      <c r="B52" s="24"/>
      <c r="L52" s="4"/>
      <c r="M52" s="4"/>
      <c r="N52" s="4"/>
      <c r="O52" s="4"/>
      <c r="P52" s="4"/>
      <c r="Q52" s="4"/>
    </row>
    <row r="53" spans="2:17" s="1" customFormat="1" ht="14.4" hidden="1" x14ac:dyDescent="0.3">
      <c r="B53" s="24"/>
      <c r="L53" s="4"/>
      <c r="M53" s="4"/>
      <c r="N53" s="4"/>
      <c r="O53" s="4"/>
      <c r="P53" s="4"/>
      <c r="Q53" s="4"/>
    </row>
    <row r="54" spans="2:17" s="1" customFormat="1" ht="14.4" hidden="1" x14ac:dyDescent="0.3">
      <c r="B54" s="24"/>
      <c r="L54" s="4"/>
      <c r="M54" s="4"/>
      <c r="N54" s="4"/>
      <c r="O54" s="4"/>
      <c r="P54" s="4"/>
      <c r="Q54" s="4"/>
    </row>
    <row r="55" spans="2:17" s="1" customFormat="1" ht="14.4" hidden="1" x14ac:dyDescent="0.3">
      <c r="B55" s="24"/>
      <c r="L55" s="4"/>
      <c r="M55" s="4"/>
      <c r="N55" s="4"/>
      <c r="O55" s="4"/>
      <c r="P55" s="4"/>
      <c r="Q55" s="4"/>
    </row>
    <row r="56" spans="2:17" s="1" customFormat="1" ht="14.4" hidden="1" x14ac:dyDescent="0.3">
      <c r="B56" s="24"/>
      <c r="L56" s="4"/>
      <c r="M56" s="4"/>
      <c r="N56" s="4"/>
      <c r="O56" s="4"/>
      <c r="P56" s="4"/>
      <c r="Q56" s="4"/>
    </row>
    <row r="57" spans="2:17" s="1" customFormat="1" ht="14.4" hidden="1" x14ac:dyDescent="0.3">
      <c r="B57" s="24"/>
      <c r="L57" s="4"/>
      <c r="M57" s="4"/>
      <c r="N57" s="4"/>
      <c r="O57" s="4"/>
      <c r="P57" s="4"/>
      <c r="Q57" s="4"/>
    </row>
    <row r="58" spans="2:17" s="1" customFormat="1" ht="14.4" hidden="1" x14ac:dyDescent="0.3">
      <c r="B58" s="24"/>
      <c r="L58" s="4"/>
      <c r="M58" s="4"/>
      <c r="N58" s="4"/>
      <c r="O58" s="4"/>
      <c r="P58" s="4"/>
      <c r="Q58" s="4"/>
    </row>
    <row r="59" spans="2:17" s="1" customFormat="1" ht="14.4" hidden="1" x14ac:dyDescent="0.3">
      <c r="B59" s="24"/>
      <c r="L59" s="4"/>
      <c r="M59" s="4"/>
      <c r="N59" s="4"/>
      <c r="O59" s="4"/>
      <c r="P59" s="4"/>
      <c r="Q59" s="4"/>
    </row>
    <row r="60" spans="2:17" s="1" customFormat="1" ht="14.4" hidden="1" x14ac:dyDescent="0.3">
      <c r="B60" s="24"/>
      <c r="L60" s="4"/>
      <c r="M60" s="4"/>
      <c r="N60" s="4"/>
      <c r="O60" s="4"/>
      <c r="P60" s="4"/>
      <c r="Q60" s="4"/>
    </row>
    <row r="61" spans="2:17" s="1" customFormat="1" ht="14.4" hidden="1" x14ac:dyDescent="0.3">
      <c r="B61" s="24"/>
      <c r="L61" s="4"/>
      <c r="M61" s="4"/>
      <c r="N61" s="4"/>
      <c r="O61" s="4"/>
      <c r="P61" s="4"/>
      <c r="Q61" s="4"/>
    </row>
    <row r="62" spans="2:17" s="1" customFormat="1" ht="14.4" hidden="1" x14ac:dyDescent="0.3">
      <c r="B62" s="24"/>
      <c r="L62" s="4"/>
      <c r="M62" s="4"/>
      <c r="N62" s="4"/>
      <c r="O62" s="4"/>
      <c r="P62" s="4"/>
      <c r="Q62" s="4"/>
    </row>
    <row r="63" spans="2:17" s="1" customFormat="1" ht="14.4" hidden="1" x14ac:dyDescent="0.3">
      <c r="B63" s="24"/>
      <c r="L63" s="4"/>
      <c r="M63" s="4"/>
      <c r="N63" s="4"/>
      <c r="O63" s="4"/>
      <c r="P63" s="4"/>
      <c r="Q63" s="4"/>
    </row>
  </sheetData>
  <mergeCells count="1">
    <mergeCell ref="A5:A9"/>
  </mergeCells>
  <pageMargins left="0.7" right="3.4513888888888888" top="0.75" bottom="0.75" header="0.3" footer="0.3"/>
  <pageSetup paperSize="9" scale="84"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2BA8EE4DE21442AAD597579366E22A" ma:contentTypeVersion="0" ma:contentTypeDescription="Een nieuw document maken." ma:contentTypeScope="" ma:versionID="778c98352d5cc2ca3c9e79a1abf8c0cb">
  <xsd:schema xmlns:xsd="http://www.w3.org/2001/XMLSchema" xmlns:xs="http://www.w3.org/2001/XMLSchema" xmlns:p="http://schemas.microsoft.com/office/2006/metadata/properties" targetNamespace="http://schemas.microsoft.com/office/2006/metadata/properties" ma:root="true" ma:fieldsID="a17e5968c79d9fe2fc9f8835eee23f5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CB3C41B-CCC9-4C58-9212-46EE0C18BC6A}">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24AF6CE7-A63C-4652-8D43-ECEB9F6704FF}">
  <ds:schemaRefs>
    <ds:schemaRef ds:uri="http://schemas.microsoft.com/sharepoint/v3/contenttype/forms"/>
  </ds:schemaRefs>
</ds:datastoreItem>
</file>

<file path=customXml/itemProps3.xml><?xml version="1.0" encoding="utf-8"?>
<ds:datastoreItem xmlns:ds="http://schemas.openxmlformats.org/officeDocument/2006/customXml" ds:itemID="{ED2C37A1-B401-4CD5-A125-9F1011E381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Invoerblad</vt:lpstr>
      <vt:lpstr>Puntenbepaling</vt:lpstr>
      <vt:lpstr>Invoerblad!Afdrukbereik</vt:lpstr>
      <vt:lpstr>Puntenbepaling!Afdrukbereik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Jong, Rutger de</dc:creator>
  <cp:lastModifiedBy>Vliet, Arno van</cp:lastModifiedBy>
  <cp:lastPrinted>2021-04-06T13:55:23Z</cp:lastPrinted>
  <dcterms:created xsi:type="dcterms:W3CDTF">2020-12-08T14:53:39Z</dcterms:created>
  <dcterms:modified xsi:type="dcterms:W3CDTF">2021-07-29T12:40:00Z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0x010100AF2BA8EE4DE21442AAD597579366E22A</vt:lpwstr>
  </property>
</Properties>
</file>