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24226"/>
  <mc:AlternateContent xmlns:mc="http://schemas.openxmlformats.org/markup-compatibility/2006">
    <mc:Choice Requires="x15">
      <x15ac:absPath xmlns:x15ac="http://schemas.microsoft.com/office/spreadsheetml/2010/11/ac" url="https://bijzaak.sharepoint.com/sites/Bij-Zaak/Gedeelde documenten/Commercie/1. Klanten/NZa/AV middelen/Te publiceren documenten/"/>
    </mc:Choice>
  </mc:AlternateContent>
  <xr:revisionPtr revIDLastSave="43" documentId="8_{C262EE0C-8F51-4FC8-97A4-4872DBB700DF}" xr6:coauthVersionLast="47" xr6:coauthVersionMax="47" xr10:uidLastSave="{B8E6CDB7-5F23-4F81-B6D5-EBFCBD027026}"/>
  <bookViews>
    <workbookView xWindow="28680" yWindow="-120" windowWidth="29040" windowHeight="15840" tabRatio="587" xr2:uid="{00000000-000D-0000-FFFF-FFFF00000000}"/>
  </bookViews>
  <sheets>
    <sheet name="Prijzenblad NZa" sheetId="4" r:id="rId1"/>
  </sheets>
  <definedNames>
    <definedName name="_xlnm.Print_Titles" localSheetId="0">'Prijzenblad NZa'!$5:$5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5" i="4" l="1"/>
  <c r="K19" i="4"/>
  <c r="K9" i="4"/>
  <c r="R9" i="4" s="1"/>
  <c r="R32" i="4"/>
  <c r="K7" i="4"/>
  <c r="R7" i="4" s="1"/>
  <c r="K8" i="4"/>
  <c r="R8" i="4" s="1"/>
  <c r="K10" i="4"/>
  <c r="K11" i="4"/>
  <c r="K12" i="4"/>
  <c r="K13" i="4"/>
  <c r="K14" i="4"/>
  <c r="K16" i="4"/>
  <c r="K17" i="4"/>
  <c r="K18" i="4"/>
  <c r="K6" i="4"/>
  <c r="M6" i="4" s="1"/>
  <c r="M9" i="4" l="1"/>
  <c r="O8" i="4"/>
  <c r="M8" i="4"/>
  <c r="O7" i="4"/>
  <c r="M7" i="4"/>
  <c r="O9" i="4"/>
  <c r="R18" i="4" l="1"/>
  <c r="R14" i="4"/>
  <c r="R13" i="4"/>
  <c r="M13" i="4" l="1"/>
  <c r="O13" i="4"/>
  <c r="M14" i="4"/>
  <c r="O14" i="4"/>
  <c r="M18" i="4"/>
  <c r="O18" i="4"/>
  <c r="R6" i="4"/>
  <c r="R17" i="4"/>
  <c r="R16" i="4"/>
  <c r="R15" i="4"/>
  <c r="R12" i="4"/>
  <c r="R11" i="4"/>
  <c r="R10" i="4"/>
  <c r="R22" i="4" l="1"/>
  <c r="M12" i="4"/>
  <c r="O12" i="4"/>
  <c r="M15" i="4"/>
  <c r="O15" i="4"/>
  <c r="O6" i="4"/>
  <c r="M10" i="4"/>
  <c r="O10" i="4"/>
  <c r="M16" i="4"/>
  <c r="O16" i="4"/>
  <c r="M11" i="4"/>
  <c r="O11" i="4"/>
  <c r="M17" i="4"/>
  <c r="O17" i="4"/>
  <c r="M20" i="4" l="1"/>
  <c r="O21" i="4"/>
  <c r="R34" i="4" l="1"/>
</calcChain>
</file>

<file path=xl/sharedStrings.xml><?xml version="1.0" encoding="utf-8"?>
<sst xmlns="http://schemas.openxmlformats.org/spreadsheetml/2006/main" count="73" uniqueCount="62">
  <si>
    <t>In te vullen door inschrijver</t>
  </si>
  <si>
    <t>Positie</t>
  </si>
  <si>
    <t>Merk en model/maten</t>
  </si>
  <si>
    <t>Aantal BG</t>
  </si>
  <si>
    <t>Aantal V1</t>
  </si>
  <si>
    <t>Aantal V2</t>
  </si>
  <si>
    <t>Aantal V3</t>
  </si>
  <si>
    <t>Aantal V4</t>
  </si>
  <si>
    <t>Aantal V5</t>
  </si>
  <si>
    <t>Aantal V6</t>
  </si>
  <si>
    <t>Aantal CSZ</t>
  </si>
  <si>
    <t>Aanschaf per stuk</t>
  </si>
  <si>
    <t>Specificatie overige kosten</t>
  </si>
  <si>
    <t xml:space="preserve">85" scherm </t>
  </si>
  <si>
    <t>75" scherm</t>
  </si>
  <si>
    <t>65" scherm</t>
  </si>
  <si>
    <t>55" scherm</t>
  </si>
  <si>
    <t>50" scherm</t>
  </si>
  <si>
    <t>Bevestiging</t>
  </si>
  <si>
    <t>Wandbeugel</t>
  </si>
  <si>
    <t>Verrijdbare systeem/trolley</t>
  </si>
  <si>
    <t>Teams oplossing</t>
  </si>
  <si>
    <t>Overig</t>
  </si>
  <si>
    <t>Videoprocessor</t>
  </si>
  <si>
    <t>Besturingsysteem + touchpanel</t>
  </si>
  <si>
    <t>Installatie</t>
  </si>
  <si>
    <t>Installatiekosten</t>
  </si>
  <si>
    <t>Totaalprijs aanschaf</t>
  </si>
  <si>
    <t>Beoordelingsprijs Nza</t>
  </si>
  <si>
    <t>* Alle opgegeven prijzen zijn exclusief btw.</t>
  </si>
  <si>
    <t>Bijlage 02 Prijzenblad NZa Utrecht - AV middelen</t>
  </si>
  <si>
    <t>Specificatie omschrijving aangeboden AV-middel</t>
  </si>
  <si>
    <t>Subtotaal aanschaf</t>
  </si>
  <si>
    <t>Subtotaal onderhoud</t>
  </si>
  <si>
    <t>Subtotaal overige kosten</t>
  </si>
  <si>
    <t xml:space="preserve">** De opgegeven aantallen zijn gebaseerd op de werkelijke behoefte. Opdrachtnemer kan nimmer rechten ontlenen aan de opgegeven aantallen. </t>
  </si>
  <si>
    <t>Aantal totaal **</t>
  </si>
  <si>
    <t xml:space="preserve">*** Inschrijver geeft hier de onderhoudskosten per jaar per object op. Deze onderhoudskosten zijn vast (exclusief afgesproken indexeringen) gedurende de contracttermijn. Het is toegestaan om op bepaalde items 0 euro in te vullen voor de onderhoudskosten. </t>
  </si>
  <si>
    <t>Kosten onderhoud per jaar ***</t>
  </si>
  <si>
    <t>***** De NZa wil de mogelijkheid behouden om meer apparatuur in een later stadium aan te kunnen schaffen tegen de in dit prijzenblad afgegeven prijzen.</t>
  </si>
  <si>
    <t>Overige kosten, te weten …</t>
  </si>
  <si>
    <t>Schermen</t>
  </si>
  <si>
    <t>Totaalprijs onderhoud (kosten per jaar)</t>
  </si>
  <si>
    <t>Totaalprijs overige benodigde kosten per jaar</t>
  </si>
  <si>
    <t>Overige benodigde kosten per item per jaar****</t>
  </si>
  <si>
    <t>Installatiekosten nieuwe AV-middelen (eenmalig)</t>
  </si>
  <si>
    <t>**** De overige benodigde kosten (algemeen of per item berekend) zijn de kosten die leverancier bijvoorbeeld nodig heeft voor de logistiek, advies, instructie of het contractmanagement. Inschrijver is vrij om hier de kosten op te geven en te beschrijven. De kosten worden opgegeven per jaar.</t>
  </si>
  <si>
    <t>Specificatie overige benodigde kosten (algemene kosten) per jaar****</t>
  </si>
  <si>
    <t>Subtotaal overige benodigde kosten per jaar***</t>
  </si>
  <si>
    <t>85"scherm touch screen digiboard</t>
  </si>
  <si>
    <t>65" scherm touch screen digiboard</t>
  </si>
  <si>
    <t>Totaalprijs onderhoud huidige AV-middelen per jaar (zie Programma van Eisen 3.12)</t>
  </si>
  <si>
    <t>Kosten voor voorstel Gunningscriterium 3 (maximaal budget € 75.000,-).</t>
  </si>
  <si>
    <t>4 (niet mee genomen in totaaltelling)</t>
  </si>
  <si>
    <t>2. All-in-one videoconferencing apparaat (conform bijlage 08)</t>
  </si>
  <si>
    <t>1. All-in-one videoconferencing apparaat (conform bijlage 08)</t>
  </si>
  <si>
    <t>2 (niet mee genomen in totaaltelling)</t>
  </si>
  <si>
    <t>3 (niet mee genomen in totaaltelling)</t>
  </si>
  <si>
    <t>1 (niet mee genomen in totaaltelling)</t>
  </si>
  <si>
    <t>4 ( 1x niet mee genomen in totaaltelling)</t>
  </si>
  <si>
    <t>6 (3x niet meegenomen in totaaltelling)</t>
  </si>
  <si>
    <t>4 (3x niet mee genomen in totaaltelling)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</si>
</sst>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8">
    <font>
      <sz val="11"/>
      <color theme="1"/>
      <name val="Calibri"/>
      <family val="2"/>
      <scheme val="minor"/>
    </font>
    <font>
      <sz val="10"/>
      <name val="Futura PT Medium"/>
      <family val="2"/>
    </font>
    <font>
      <b/>
      <sz val="8"/>
      <name val="Futura PT Medium"/>
      <family val="2"/>
    </font>
    <font>
      <sz val="8"/>
      <name val="Futura PT Medium"/>
      <family val="2"/>
    </font>
    <font>
      <sz val="8"/>
      <color indexed="8"/>
      <name val="Futura PT Medium"/>
      <family val="2"/>
    </font>
    <font>
      <sz val="8"/>
      <color theme="1"/>
      <name val="Calibri"/>
      <family val="2"/>
      <scheme val="minor"/>
    </font>
    <font>
      <b/>
      <sz val="8"/>
      <color theme="1"/>
      <name val="Calibri"/>
      <family val="2"/>
      <scheme val="minor"/>
    </font>
    <font>
      <sz val="10"/>
      <color theme="1"/>
      <name val="Calibri"/>
      <family val="2"/>
      <scheme val="minor"/>
    </font>
    <font>
      <sz val="8"/>
      <color theme="1"/>
      <name val="Futura PT Medium"/>
      <family val="2"/>
    </font>
    <font>
      <sz val="10"/>
      <color theme="1"/>
      <name val="Futura PT Medium"/>
      <family val="2"/>
    </font>
    <font>
      <b/>
      <sz val="8"/>
      <color theme="1"/>
      <name val="Futura PT Medium"/>
      <family val="2"/>
    </font>
    <font>
      <b/>
      <sz val="14"/>
      <color theme="1"/>
      <name val="Futura PT Medium"/>
      <family val="2"/>
    </font>
    <font>
      <b/>
      <sz val="12"/>
      <color theme="1"/>
      <name val="Futura PT Medium"/>
      <family val="2"/>
    </font>
    <font>
      <sz val="10"/>
      <name val="Arial"/>
      <family val="2"/>
    </font>
    <font>
      <sz val="12"/>
      <color theme="1"/>
      <name val="Calibri"/>
      <family val="2"/>
      <scheme val="minor"/>
    </font>
    <font>
      <b/>
      <sz val="10"/>
      <color theme="1"/>
      <name val="Futura PT Medium"/>
      <family val="2"/>
    </font>
    <font>
      <b/>
      <sz val="8"/>
      <color theme="1"/>
      <name val="Futura PT Medium"/>
    </font>
    <font>
      <b/>
      <sz val="16"/>
      <name val="Futura PT Medium"/>
      <family val="2"/>
    </font>
  </fonts>
  <fills count="6">
    <fill>
      <patternFill patternType="none"/>
    </fill>
    <fill>
      <patternFill patternType="gray125"/>
    </fill>
    <fill>
      <patternFill patternType="solid">
        <fgColor theme="6" tint="0.3999755851924192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FFFF99"/>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s>
  <cellStyleXfs count="3">
    <xf numFmtId="0" fontId="0" fillId="0" borderId="0"/>
    <xf numFmtId="0" fontId="13" fillId="0" borderId="0"/>
    <xf numFmtId="0" fontId="14" fillId="0" borderId="0"/>
  </cellStyleXfs>
  <cellXfs count="54">
    <xf numFmtId="0" fontId="0" fillId="0" borderId="0" xfId="0"/>
    <xf numFmtId="0" fontId="5" fillId="0" borderId="0" xfId="0" applyFont="1" applyAlignment="1">
      <alignment vertical="top"/>
    </xf>
    <xf numFmtId="0" fontId="6" fillId="0" borderId="0" xfId="0" applyFont="1" applyAlignment="1">
      <alignment horizontal="left" vertical="top"/>
    </xf>
    <xf numFmtId="0" fontId="8" fillId="0" borderId="1" xfId="0" applyFont="1" applyBorder="1" applyAlignment="1">
      <alignment vertical="top" wrapText="1"/>
    </xf>
    <xf numFmtId="0" fontId="3" fillId="0" borderId="1" xfId="0" applyFont="1" applyBorder="1" applyAlignment="1">
      <alignment horizontal="left" vertical="top" wrapText="1"/>
    </xf>
    <xf numFmtId="0" fontId="8" fillId="0" borderId="1" xfId="0" applyFont="1" applyBorder="1" applyAlignment="1">
      <alignment horizontal="left" vertical="top" wrapText="1"/>
    </xf>
    <xf numFmtId="0" fontId="4" fillId="0" borderId="1" xfId="0" applyFont="1" applyBorder="1" applyAlignment="1">
      <alignment horizontal="left" vertical="top" wrapText="1"/>
    </xf>
    <xf numFmtId="0" fontId="8" fillId="0" borderId="0" xfId="0" applyFont="1" applyAlignment="1">
      <alignment horizontal="left" vertical="top" wrapText="1"/>
    </xf>
    <xf numFmtId="0" fontId="8" fillId="0" borderId="0" xfId="0" applyFont="1" applyAlignment="1">
      <alignment horizontal="left" vertical="top"/>
    </xf>
    <xf numFmtId="0" fontId="10" fillId="3" borderId="1" xfId="0" applyFont="1" applyFill="1" applyBorder="1" applyAlignment="1">
      <alignment vertical="top" wrapText="1"/>
    </xf>
    <xf numFmtId="1" fontId="8" fillId="0" borderId="0" xfId="0" applyNumberFormat="1" applyFont="1" applyAlignment="1">
      <alignment horizontal="center" vertical="top" wrapText="1"/>
    </xf>
    <xf numFmtId="49" fontId="11" fillId="0" borderId="0" xfId="0" applyNumberFormat="1" applyFont="1" applyAlignment="1">
      <alignment vertical="top"/>
    </xf>
    <xf numFmtId="49" fontId="9" fillId="0" borderId="0" xfId="0" applyNumberFormat="1" applyFont="1" applyAlignment="1">
      <alignment vertical="top" wrapText="1"/>
    </xf>
    <xf numFmtId="0" fontId="2" fillId="2" borderId="1" xfId="0" applyFont="1" applyFill="1" applyBorder="1" applyAlignment="1">
      <alignment horizontal="left" vertical="top" wrapText="1"/>
    </xf>
    <xf numFmtId="0" fontId="2" fillId="2" borderId="1" xfId="0" applyFont="1" applyFill="1" applyBorder="1" applyAlignment="1">
      <alignment horizontal="left" vertical="top"/>
    </xf>
    <xf numFmtId="1" fontId="2" fillId="2" borderId="1" xfId="0" applyNumberFormat="1" applyFont="1" applyFill="1" applyBorder="1" applyAlignment="1">
      <alignment horizontal="left" vertical="top" wrapText="1"/>
    </xf>
    <xf numFmtId="1" fontId="9" fillId="0" borderId="0" xfId="0" applyNumberFormat="1" applyFont="1" applyAlignment="1">
      <alignment horizontal="center" vertical="center" wrapText="1"/>
    </xf>
    <xf numFmtId="1" fontId="1" fillId="0" borderId="0" xfId="0" applyNumberFormat="1" applyFont="1" applyAlignment="1">
      <alignment horizontal="center" vertical="center"/>
    </xf>
    <xf numFmtId="0" fontId="7" fillId="0" borderId="0" xfId="0" applyFont="1" applyAlignment="1">
      <alignment vertical="center"/>
    </xf>
    <xf numFmtId="0" fontId="8" fillId="0" borderId="0" xfId="0" quotePrefix="1" applyFont="1" applyAlignment="1">
      <alignment horizontal="left" vertical="top"/>
    </xf>
    <xf numFmtId="1" fontId="3" fillId="0" borderId="0" xfId="0" applyNumberFormat="1" applyFont="1" applyAlignment="1">
      <alignment horizontal="center" vertical="center"/>
    </xf>
    <xf numFmtId="164" fontId="3" fillId="5" borderId="1" xfId="0" applyNumberFormat="1" applyFont="1" applyFill="1" applyBorder="1" applyAlignment="1">
      <alignment horizontal="center" vertical="center"/>
    </xf>
    <xf numFmtId="0" fontId="8" fillId="0" borderId="0" xfId="0" applyFont="1" applyAlignment="1">
      <alignment horizontal="center" vertical="center"/>
    </xf>
    <xf numFmtId="0" fontId="9" fillId="0" borderId="0" xfId="0" applyFont="1" applyAlignment="1">
      <alignment horizontal="center" vertical="center"/>
    </xf>
    <xf numFmtId="0" fontId="2" fillId="2" borderId="1" xfId="0" applyFont="1" applyFill="1" applyBorder="1" applyAlignment="1">
      <alignment horizontal="center" vertical="center" wrapText="1"/>
    </xf>
    <xf numFmtId="164" fontId="8" fillId="0" borderId="1" xfId="0" applyNumberFormat="1" applyFont="1" applyBorder="1" applyAlignment="1">
      <alignment horizontal="center" vertical="center"/>
    </xf>
    <xf numFmtId="164" fontId="8" fillId="0" borderId="0" xfId="0" applyNumberFormat="1" applyFont="1" applyAlignment="1">
      <alignment horizontal="center" vertical="center"/>
    </xf>
    <xf numFmtId="164" fontId="16" fillId="2" borderId="2" xfId="0" applyNumberFormat="1" applyFont="1" applyFill="1" applyBorder="1" applyAlignment="1">
      <alignment horizontal="center" vertical="center"/>
    </xf>
    <xf numFmtId="164" fontId="16" fillId="2" borderId="1" xfId="0" applyNumberFormat="1" applyFont="1" applyFill="1" applyBorder="1" applyAlignment="1">
      <alignment horizontal="center" vertical="center"/>
    </xf>
    <xf numFmtId="1" fontId="3" fillId="0" borderId="1" xfId="0" applyNumberFormat="1" applyFont="1" applyBorder="1" applyAlignment="1">
      <alignment horizontal="center" vertical="center" wrapText="1"/>
    </xf>
    <xf numFmtId="1" fontId="3" fillId="4" borderId="1" xfId="0" applyNumberFormat="1" applyFont="1" applyFill="1" applyBorder="1" applyAlignment="1">
      <alignment horizontal="center" vertical="center" wrapText="1"/>
    </xf>
    <xf numFmtId="1" fontId="8" fillId="0" borderId="1" xfId="0" applyNumberFormat="1" applyFont="1" applyBorder="1" applyAlignment="1">
      <alignment horizontal="center" vertical="center" wrapText="1"/>
    </xf>
    <xf numFmtId="164" fontId="3" fillId="5" borderId="2" xfId="0" applyNumberFormat="1" applyFont="1" applyFill="1" applyBorder="1" applyAlignment="1">
      <alignment horizontal="center" vertical="center"/>
    </xf>
    <xf numFmtId="164" fontId="8" fillId="0" borderId="2" xfId="0" applyNumberFormat="1" applyFont="1" applyBorder="1" applyAlignment="1">
      <alignment horizontal="center" vertical="center"/>
    </xf>
    <xf numFmtId="164" fontId="3" fillId="0" borderId="6" xfId="0" applyNumberFormat="1" applyFont="1" applyFill="1" applyBorder="1" applyAlignment="1">
      <alignment horizontal="center" vertical="center"/>
    </xf>
    <xf numFmtId="164" fontId="8" fillId="0" borderId="6" xfId="0" applyNumberFormat="1" applyFont="1" applyFill="1" applyBorder="1" applyAlignment="1">
      <alignment horizontal="center" vertical="center"/>
    </xf>
    <xf numFmtId="0" fontId="10" fillId="3" borderId="2" xfId="0" applyFont="1" applyFill="1" applyBorder="1" applyAlignment="1">
      <alignment vertical="top" wrapText="1"/>
    </xf>
    <xf numFmtId="0" fontId="3" fillId="0" borderId="2" xfId="0" applyFont="1" applyBorder="1" applyAlignment="1">
      <alignment horizontal="left" vertical="top" wrapText="1"/>
    </xf>
    <xf numFmtId="1" fontId="3" fillId="0" borderId="2" xfId="0" applyNumberFormat="1" applyFont="1" applyBorder="1" applyAlignment="1">
      <alignment horizontal="center" vertical="center" wrapText="1"/>
    </xf>
    <xf numFmtId="1" fontId="3" fillId="0" borderId="1" xfId="0" applyNumberFormat="1" applyFont="1" applyFill="1" applyBorder="1" applyAlignment="1">
      <alignment horizontal="center" vertical="center" wrapText="1"/>
    </xf>
    <xf numFmtId="0" fontId="3" fillId="0" borderId="1" xfId="0" applyFont="1" applyFill="1" applyBorder="1" applyAlignment="1">
      <alignment horizontal="left" vertical="top" wrapText="1"/>
    </xf>
    <xf numFmtId="0" fontId="17" fillId="2" borderId="3" xfId="0" applyFont="1" applyFill="1" applyBorder="1" applyAlignment="1">
      <alignment horizontal="left" vertical="center" wrapText="1"/>
    </xf>
    <xf numFmtId="0" fontId="17" fillId="2" borderId="4" xfId="0" applyFont="1" applyFill="1" applyBorder="1" applyAlignment="1">
      <alignment horizontal="left" vertical="center" wrapText="1"/>
    </xf>
    <xf numFmtId="0" fontId="17" fillId="2" borderId="7"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12" fillId="2" borderId="1" xfId="0" applyFont="1" applyFill="1" applyBorder="1" applyAlignment="1">
      <alignment horizontal="left" vertical="center" wrapText="1"/>
    </xf>
    <xf numFmtId="0" fontId="10" fillId="3" borderId="3" xfId="0" applyFont="1" applyFill="1" applyBorder="1" applyAlignment="1">
      <alignment horizontal="left" vertical="center" wrapText="1"/>
    </xf>
    <xf numFmtId="0" fontId="10" fillId="3" borderId="7" xfId="0" applyFont="1" applyFill="1" applyBorder="1" applyAlignment="1">
      <alignment horizontal="left" vertical="center" wrapText="1"/>
    </xf>
    <xf numFmtId="0" fontId="8" fillId="5" borderId="1" xfId="0" applyFont="1" applyFill="1" applyBorder="1" applyAlignment="1">
      <alignment horizontal="center" vertical="top" wrapText="1"/>
    </xf>
    <xf numFmtId="49" fontId="15" fillId="5" borderId="0" xfId="0" applyNumberFormat="1" applyFont="1" applyFill="1" applyAlignment="1">
      <alignment horizontal="center" vertical="center"/>
    </xf>
    <xf numFmtId="0" fontId="12" fillId="2" borderId="5" xfId="0" applyFont="1" applyFill="1" applyBorder="1" applyAlignment="1">
      <alignment horizontal="left" vertical="center" wrapText="1"/>
    </xf>
    <xf numFmtId="0" fontId="12" fillId="2" borderId="6" xfId="0" applyFont="1" applyFill="1" applyBorder="1" applyAlignment="1">
      <alignment horizontal="left" vertical="center" wrapText="1"/>
    </xf>
    <xf numFmtId="0" fontId="12" fillId="2" borderId="7" xfId="0" applyFont="1" applyFill="1" applyBorder="1" applyAlignment="1">
      <alignment horizontal="left" vertical="center" wrapText="1"/>
    </xf>
  </cellXfs>
  <cellStyles count="3">
    <cellStyle name="Standaard" xfId="0" builtinId="0"/>
    <cellStyle name="Standaard 2" xfId="1" xr:uid="{00000000-0005-0000-0000-000001000000}"/>
    <cellStyle name="Standaard 3" xfId="2" xr:uid="{00000000-0005-0000-0000-000002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19</xdr:col>
      <xdr:colOff>1434353</xdr:colOff>
      <xdr:row>0</xdr:row>
      <xdr:rowOff>0</xdr:rowOff>
    </xdr:from>
    <xdr:to>
      <xdr:col>19</xdr:col>
      <xdr:colOff>2624829</xdr:colOff>
      <xdr:row>3</xdr:row>
      <xdr:rowOff>136033</xdr:rowOff>
    </xdr:to>
    <xdr:pic>
      <xdr:nvPicPr>
        <xdr:cNvPr id="3" name="Afbeelding 2">
          <a:extLst>
            <a:ext uri="{FF2B5EF4-FFF2-40B4-BE49-F238E27FC236}">
              <a16:creationId xmlns:a16="http://schemas.microsoft.com/office/drawing/2014/main" id="{3FE3A28F-F70A-409F-9734-94CA8128582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669000" y="0"/>
          <a:ext cx="1190476" cy="942857"/>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46"/>
  <sheetViews>
    <sheetView tabSelected="1" topLeftCell="A13" zoomScale="85" zoomScaleNormal="85" zoomScaleSheetLayoutView="85" workbookViewId="0">
      <selection activeCell="D15" sqref="D15:G15"/>
    </sheetView>
  </sheetViews>
  <sheetFormatPr defaultColWidth="9.140625" defaultRowHeight="11.25"/>
  <cols>
    <col min="1" max="1" width="12" style="7" customWidth="1"/>
    <col min="2" max="2" width="31.85546875" style="8" customWidth="1"/>
    <col min="3" max="10" width="9.7109375" style="10" customWidth="1"/>
    <col min="11" max="11" width="6.85546875" style="10" customWidth="1"/>
    <col min="12" max="12" width="14.7109375" style="20" customWidth="1"/>
    <col min="13" max="15" width="14.7109375" style="22" customWidth="1"/>
    <col min="16" max="16" width="3.140625" style="1" customWidth="1"/>
    <col min="17" max="18" width="14.7109375" style="20" customWidth="1"/>
    <col min="19" max="20" width="60.7109375" style="1" customWidth="1"/>
    <col min="21" max="16384" width="9.140625" style="1"/>
  </cols>
  <sheetData>
    <row r="1" spans="1:20" ht="21" customHeight="1">
      <c r="A1" s="11" t="s">
        <v>30</v>
      </c>
    </row>
    <row r="2" spans="1:20" ht="21" customHeight="1">
      <c r="A2" s="11"/>
    </row>
    <row r="3" spans="1:20" s="18" customFormat="1" ht="21" customHeight="1">
      <c r="A3" s="50" t="s">
        <v>0</v>
      </c>
      <c r="B3" s="50"/>
      <c r="C3" s="16"/>
      <c r="D3" s="16"/>
      <c r="E3" s="16"/>
      <c r="F3" s="16"/>
      <c r="G3" s="16"/>
      <c r="H3" s="16"/>
      <c r="I3" s="16"/>
      <c r="J3" s="16"/>
      <c r="K3" s="16"/>
      <c r="L3" s="17"/>
      <c r="M3" s="23"/>
      <c r="N3" s="23"/>
      <c r="O3" s="23"/>
      <c r="Q3" s="17"/>
      <c r="R3" s="17"/>
    </row>
    <row r="4" spans="1:20" ht="13.35" customHeight="1">
      <c r="A4" s="12"/>
    </row>
    <row r="5" spans="1:20" s="2" customFormat="1" ht="50.25" customHeight="1">
      <c r="A5" s="13" t="s">
        <v>1</v>
      </c>
      <c r="B5" s="14" t="s">
        <v>2</v>
      </c>
      <c r="C5" s="15" t="s">
        <v>3</v>
      </c>
      <c r="D5" s="15" t="s">
        <v>4</v>
      </c>
      <c r="E5" s="15" t="s">
        <v>5</v>
      </c>
      <c r="F5" s="15" t="s">
        <v>6</v>
      </c>
      <c r="G5" s="15" t="s">
        <v>7</v>
      </c>
      <c r="H5" s="15" t="s">
        <v>8</v>
      </c>
      <c r="I5" s="15" t="s">
        <v>9</v>
      </c>
      <c r="J5" s="15" t="s">
        <v>10</v>
      </c>
      <c r="K5" s="15" t="s">
        <v>36</v>
      </c>
      <c r="L5" s="24" t="s">
        <v>11</v>
      </c>
      <c r="M5" s="24" t="s">
        <v>32</v>
      </c>
      <c r="N5" s="24" t="s">
        <v>38</v>
      </c>
      <c r="O5" s="24" t="s">
        <v>33</v>
      </c>
      <c r="Q5" s="24" t="s">
        <v>44</v>
      </c>
      <c r="R5" s="24" t="s">
        <v>34</v>
      </c>
      <c r="S5" s="24" t="s">
        <v>12</v>
      </c>
      <c r="T5" s="24" t="s">
        <v>31</v>
      </c>
    </row>
    <row r="6" spans="1:20" ht="50.45" customHeight="1">
      <c r="A6" s="9" t="s">
        <v>41</v>
      </c>
      <c r="B6" s="4" t="s">
        <v>13</v>
      </c>
      <c r="C6" s="29" t="s">
        <v>53</v>
      </c>
      <c r="D6" s="29"/>
      <c r="E6" s="29"/>
      <c r="F6" s="29"/>
      <c r="G6" s="29">
        <v>1</v>
      </c>
      <c r="H6" s="39"/>
      <c r="I6" s="29"/>
      <c r="J6" s="29"/>
      <c r="K6" s="30">
        <f>SUM(C6:J6)</f>
        <v>1</v>
      </c>
      <c r="L6" s="32">
        <v>0</v>
      </c>
      <c r="M6" s="25">
        <f>K6*L6</f>
        <v>0</v>
      </c>
      <c r="N6" s="32">
        <v>0</v>
      </c>
      <c r="O6" s="25">
        <f>K6*N6</f>
        <v>0</v>
      </c>
      <c r="Q6" s="32">
        <v>0</v>
      </c>
      <c r="R6" s="25">
        <f>K6*Q6</f>
        <v>0</v>
      </c>
      <c r="S6" s="21"/>
      <c r="T6" s="21"/>
    </row>
    <row r="7" spans="1:20" ht="50.45" customHeight="1">
      <c r="A7" s="3"/>
      <c r="B7" s="4" t="s">
        <v>49</v>
      </c>
      <c r="C7" s="29"/>
      <c r="D7" s="29"/>
      <c r="E7" s="29"/>
      <c r="F7" s="29"/>
      <c r="G7" s="29"/>
      <c r="H7" s="29" t="s">
        <v>56</v>
      </c>
      <c r="I7" s="29" t="s">
        <v>56</v>
      </c>
      <c r="J7" s="29"/>
      <c r="K7" s="30">
        <f t="shared" ref="K7:K19" si="0">SUM(C7:J7)</f>
        <v>0</v>
      </c>
      <c r="L7" s="32">
        <v>0</v>
      </c>
      <c r="M7" s="25">
        <f t="shared" ref="M7:M9" si="1">K7*L7</f>
        <v>0</v>
      </c>
      <c r="N7" s="32">
        <v>0</v>
      </c>
      <c r="O7" s="25">
        <f t="shared" ref="O7:O9" si="2">K7*N7</f>
        <v>0</v>
      </c>
      <c r="Q7" s="32">
        <v>0</v>
      </c>
      <c r="R7" s="25">
        <f t="shared" ref="R7:R9" si="3">K7*Q7</f>
        <v>0</v>
      </c>
      <c r="S7" s="21"/>
      <c r="T7" s="21"/>
    </row>
    <row r="8" spans="1:20" ht="50.45" customHeight="1">
      <c r="A8" s="3"/>
      <c r="B8" s="4" t="s">
        <v>14</v>
      </c>
      <c r="C8" s="29"/>
      <c r="D8" s="39">
        <v>3</v>
      </c>
      <c r="E8" s="29">
        <v>3</v>
      </c>
      <c r="F8" s="29">
        <v>3</v>
      </c>
      <c r="G8" s="29"/>
      <c r="H8" s="29"/>
      <c r="I8" s="29"/>
      <c r="J8" s="29"/>
      <c r="K8" s="30">
        <f t="shared" si="0"/>
        <v>9</v>
      </c>
      <c r="L8" s="32">
        <v>0</v>
      </c>
      <c r="M8" s="25">
        <f t="shared" si="1"/>
        <v>0</v>
      </c>
      <c r="N8" s="32">
        <v>0</v>
      </c>
      <c r="O8" s="25">
        <f t="shared" si="2"/>
        <v>0</v>
      </c>
      <c r="Q8" s="32">
        <v>0</v>
      </c>
      <c r="R8" s="25">
        <f t="shared" si="3"/>
        <v>0</v>
      </c>
      <c r="S8" s="21"/>
      <c r="T8" s="21"/>
    </row>
    <row r="9" spans="1:20" ht="50.45" customHeight="1">
      <c r="A9" s="3"/>
      <c r="B9" s="40" t="s">
        <v>50</v>
      </c>
      <c r="C9" s="29"/>
      <c r="D9" s="29"/>
      <c r="E9" s="29"/>
      <c r="F9" s="29"/>
      <c r="G9" s="29">
        <v>2</v>
      </c>
      <c r="H9" s="29" t="s">
        <v>59</v>
      </c>
      <c r="I9" s="29"/>
      <c r="J9" s="29"/>
      <c r="K9" s="30">
        <f>SUM(C9:J9)+3</f>
        <v>5</v>
      </c>
      <c r="L9" s="32">
        <v>0</v>
      </c>
      <c r="M9" s="25">
        <f t="shared" si="1"/>
        <v>0</v>
      </c>
      <c r="N9" s="32">
        <v>0</v>
      </c>
      <c r="O9" s="25">
        <f t="shared" si="2"/>
        <v>0</v>
      </c>
      <c r="Q9" s="32">
        <v>0</v>
      </c>
      <c r="R9" s="25">
        <f t="shared" si="3"/>
        <v>0</v>
      </c>
      <c r="S9" s="21"/>
      <c r="T9" s="21"/>
    </row>
    <row r="10" spans="1:20" ht="50.45" customHeight="1">
      <c r="A10" s="3"/>
      <c r="B10" s="4" t="s">
        <v>15</v>
      </c>
      <c r="C10" s="29"/>
      <c r="D10" s="29">
        <v>2</v>
      </c>
      <c r="E10" s="29">
        <v>0</v>
      </c>
      <c r="F10" s="29"/>
      <c r="G10" s="39">
        <v>5</v>
      </c>
      <c r="H10" s="39"/>
      <c r="I10" s="29"/>
      <c r="J10" s="29"/>
      <c r="K10" s="30">
        <f t="shared" si="0"/>
        <v>7</v>
      </c>
      <c r="L10" s="32">
        <v>0</v>
      </c>
      <c r="M10" s="25">
        <f t="shared" ref="M10:M18" si="4">K10*L10</f>
        <v>0</v>
      </c>
      <c r="N10" s="32">
        <v>0</v>
      </c>
      <c r="O10" s="25">
        <f t="shared" ref="O10:O18" si="5">K10*N10</f>
        <v>0</v>
      </c>
      <c r="Q10" s="32">
        <v>0</v>
      </c>
      <c r="R10" s="25">
        <f t="shared" ref="R10:R18" si="6">K10*Q10</f>
        <v>0</v>
      </c>
      <c r="S10" s="21"/>
      <c r="T10" s="21"/>
    </row>
    <row r="11" spans="1:20" ht="50.45" customHeight="1">
      <c r="A11" s="3"/>
      <c r="B11" s="4" t="s">
        <v>16</v>
      </c>
      <c r="C11" s="29"/>
      <c r="D11" s="29">
        <v>3</v>
      </c>
      <c r="E11" s="29">
        <v>2</v>
      </c>
      <c r="F11" s="29">
        <v>2</v>
      </c>
      <c r="G11" s="29"/>
      <c r="H11" s="29"/>
      <c r="I11" s="29"/>
      <c r="J11" s="29"/>
      <c r="K11" s="30">
        <f t="shared" si="0"/>
        <v>7</v>
      </c>
      <c r="L11" s="32">
        <v>0</v>
      </c>
      <c r="M11" s="25">
        <f>K11*L11</f>
        <v>0</v>
      </c>
      <c r="N11" s="32">
        <v>0</v>
      </c>
      <c r="O11" s="25">
        <f t="shared" si="5"/>
        <v>0</v>
      </c>
      <c r="Q11" s="32">
        <v>0</v>
      </c>
      <c r="R11" s="25">
        <f t="shared" si="6"/>
        <v>0</v>
      </c>
      <c r="S11" s="21"/>
      <c r="T11" s="21"/>
    </row>
    <row r="12" spans="1:20" ht="50.45" customHeight="1">
      <c r="A12" s="5"/>
      <c r="B12" s="4" t="s">
        <v>17</v>
      </c>
      <c r="C12" s="29"/>
      <c r="D12" s="29">
        <v>4</v>
      </c>
      <c r="E12" s="29">
        <v>6</v>
      </c>
      <c r="F12" s="29">
        <v>6</v>
      </c>
      <c r="G12" s="29"/>
      <c r="H12" s="29"/>
      <c r="I12" s="29"/>
      <c r="J12" s="29"/>
      <c r="K12" s="30">
        <f t="shared" si="0"/>
        <v>16</v>
      </c>
      <c r="L12" s="32">
        <v>0</v>
      </c>
      <c r="M12" s="25">
        <f t="shared" si="4"/>
        <v>0</v>
      </c>
      <c r="N12" s="32">
        <v>0</v>
      </c>
      <c r="O12" s="25">
        <f t="shared" si="5"/>
        <v>0</v>
      </c>
      <c r="Q12" s="32">
        <v>0</v>
      </c>
      <c r="R12" s="25">
        <f t="shared" si="6"/>
        <v>0</v>
      </c>
      <c r="S12" s="21"/>
      <c r="T12" s="21"/>
    </row>
    <row r="13" spans="1:20" ht="50.45" customHeight="1">
      <c r="A13" s="9" t="s">
        <v>18</v>
      </c>
      <c r="B13" s="4" t="s">
        <v>19</v>
      </c>
      <c r="C13" s="29" t="s">
        <v>53</v>
      </c>
      <c r="D13" s="39">
        <v>12</v>
      </c>
      <c r="E13" s="29">
        <v>11</v>
      </c>
      <c r="F13" s="29">
        <v>11</v>
      </c>
      <c r="G13" s="29">
        <v>5</v>
      </c>
      <c r="H13" s="29" t="s">
        <v>57</v>
      </c>
      <c r="I13" s="29" t="s">
        <v>56</v>
      </c>
      <c r="J13" s="29"/>
      <c r="K13" s="30">
        <f t="shared" si="0"/>
        <v>39</v>
      </c>
      <c r="L13" s="32">
        <v>0</v>
      </c>
      <c r="M13" s="25">
        <f t="shared" si="4"/>
        <v>0</v>
      </c>
      <c r="N13" s="32">
        <v>0</v>
      </c>
      <c r="O13" s="25">
        <f t="shared" si="5"/>
        <v>0</v>
      </c>
      <c r="Q13" s="32">
        <v>0</v>
      </c>
      <c r="R13" s="25">
        <f t="shared" si="6"/>
        <v>0</v>
      </c>
      <c r="S13" s="21"/>
      <c r="T13" s="21"/>
    </row>
    <row r="14" spans="1:20" ht="50.45" customHeight="1">
      <c r="A14" s="5"/>
      <c r="B14" s="4" t="s">
        <v>20</v>
      </c>
      <c r="C14" s="29"/>
      <c r="D14" s="29"/>
      <c r="E14" s="29"/>
      <c r="F14" s="29"/>
      <c r="G14" s="39">
        <v>3</v>
      </c>
      <c r="H14" s="39">
        <v>3</v>
      </c>
      <c r="I14" s="29"/>
      <c r="J14" s="29"/>
      <c r="K14" s="30">
        <f t="shared" si="0"/>
        <v>6</v>
      </c>
      <c r="L14" s="32">
        <v>0</v>
      </c>
      <c r="M14" s="25">
        <f t="shared" si="4"/>
        <v>0</v>
      </c>
      <c r="N14" s="32">
        <v>0</v>
      </c>
      <c r="O14" s="25">
        <f t="shared" si="5"/>
        <v>0</v>
      </c>
      <c r="Q14" s="32">
        <v>0</v>
      </c>
      <c r="R14" s="25">
        <f t="shared" si="6"/>
        <v>0</v>
      </c>
      <c r="S14" s="21"/>
      <c r="T14" s="21"/>
    </row>
    <row r="15" spans="1:20" ht="50.45" customHeight="1">
      <c r="A15" s="9" t="s">
        <v>21</v>
      </c>
      <c r="B15" s="4" t="s">
        <v>55</v>
      </c>
      <c r="C15" s="31"/>
      <c r="D15" s="31">
        <v>6</v>
      </c>
      <c r="E15" s="31">
        <v>11</v>
      </c>
      <c r="F15" s="31">
        <v>11</v>
      </c>
      <c r="G15" s="31">
        <v>4</v>
      </c>
      <c r="H15" s="31" t="s">
        <v>61</v>
      </c>
      <c r="I15" s="31"/>
      <c r="J15" s="31"/>
      <c r="K15" s="30">
        <f>SUM(C15:J15)+1</f>
        <v>33</v>
      </c>
      <c r="L15" s="32">
        <v>0</v>
      </c>
      <c r="M15" s="25">
        <f t="shared" si="4"/>
        <v>0</v>
      </c>
      <c r="N15" s="32">
        <v>0</v>
      </c>
      <c r="O15" s="25">
        <f t="shared" si="5"/>
        <v>0</v>
      </c>
      <c r="Q15" s="32">
        <v>0</v>
      </c>
      <c r="R15" s="25">
        <f t="shared" si="6"/>
        <v>0</v>
      </c>
      <c r="S15" s="21"/>
      <c r="T15" s="21"/>
    </row>
    <row r="16" spans="1:20" ht="50.45" customHeight="1">
      <c r="A16" s="5"/>
      <c r="B16" s="6" t="s">
        <v>54</v>
      </c>
      <c r="C16" s="29" t="s">
        <v>53</v>
      </c>
      <c r="D16" s="31"/>
      <c r="E16" s="31"/>
      <c r="F16" s="31"/>
      <c r="G16" s="31">
        <v>1</v>
      </c>
      <c r="H16" s="31">
        <v>1</v>
      </c>
      <c r="I16" s="29" t="s">
        <v>58</v>
      </c>
      <c r="J16" s="31"/>
      <c r="K16" s="30">
        <f t="shared" si="0"/>
        <v>2</v>
      </c>
      <c r="L16" s="32">
        <v>0</v>
      </c>
      <c r="M16" s="25">
        <f t="shared" si="4"/>
        <v>0</v>
      </c>
      <c r="N16" s="32">
        <v>0</v>
      </c>
      <c r="O16" s="25">
        <f t="shared" si="5"/>
        <v>0</v>
      </c>
      <c r="Q16" s="32">
        <v>0</v>
      </c>
      <c r="R16" s="25">
        <f t="shared" si="6"/>
        <v>0</v>
      </c>
      <c r="S16" s="21"/>
      <c r="T16" s="21"/>
    </row>
    <row r="17" spans="1:20" ht="50.45" customHeight="1">
      <c r="A17" s="9" t="s">
        <v>22</v>
      </c>
      <c r="B17" s="5" t="s">
        <v>23</v>
      </c>
      <c r="C17" s="31"/>
      <c r="D17" s="31"/>
      <c r="E17" s="31"/>
      <c r="F17" s="31"/>
      <c r="G17" s="31">
        <v>1</v>
      </c>
      <c r="H17" s="31"/>
      <c r="I17" s="29" t="s">
        <v>58</v>
      </c>
      <c r="J17" s="31"/>
      <c r="K17" s="30">
        <f t="shared" si="0"/>
        <v>1</v>
      </c>
      <c r="L17" s="32">
        <v>0</v>
      </c>
      <c r="M17" s="25">
        <f t="shared" si="4"/>
        <v>0</v>
      </c>
      <c r="N17" s="32">
        <v>0</v>
      </c>
      <c r="O17" s="25">
        <f t="shared" si="5"/>
        <v>0</v>
      </c>
      <c r="Q17" s="32">
        <v>0</v>
      </c>
      <c r="R17" s="25">
        <f t="shared" si="6"/>
        <v>0</v>
      </c>
      <c r="S17" s="21"/>
      <c r="T17" s="21"/>
    </row>
    <row r="18" spans="1:20" ht="50.45" customHeight="1">
      <c r="A18" s="5"/>
      <c r="B18" s="5" t="s">
        <v>24</v>
      </c>
      <c r="C18" s="31"/>
      <c r="D18" s="31"/>
      <c r="E18" s="31"/>
      <c r="F18" s="31"/>
      <c r="G18" s="31">
        <v>1</v>
      </c>
      <c r="H18" s="31"/>
      <c r="I18" s="29" t="s">
        <v>58</v>
      </c>
      <c r="J18" s="31"/>
      <c r="K18" s="30">
        <f t="shared" si="0"/>
        <v>1</v>
      </c>
      <c r="L18" s="32">
        <v>0</v>
      </c>
      <c r="M18" s="33">
        <f t="shared" si="4"/>
        <v>0</v>
      </c>
      <c r="N18" s="32">
        <v>0</v>
      </c>
      <c r="O18" s="33">
        <f t="shared" si="5"/>
        <v>0</v>
      </c>
      <c r="Q18" s="32">
        <v>0</v>
      </c>
      <c r="R18" s="33">
        <f t="shared" si="6"/>
        <v>0</v>
      </c>
      <c r="S18" s="32"/>
      <c r="T18" s="32"/>
    </row>
    <row r="19" spans="1:20" ht="50.45" customHeight="1">
      <c r="A19" s="36" t="s">
        <v>25</v>
      </c>
      <c r="B19" s="37" t="s">
        <v>26</v>
      </c>
      <c r="C19" s="29" t="s">
        <v>53</v>
      </c>
      <c r="D19" s="38">
        <v>12</v>
      </c>
      <c r="E19" s="38">
        <v>11</v>
      </c>
      <c r="F19" s="38">
        <v>11</v>
      </c>
      <c r="G19" s="38">
        <v>8</v>
      </c>
      <c r="H19" s="38" t="s">
        <v>60</v>
      </c>
      <c r="I19" s="29" t="s">
        <v>56</v>
      </c>
      <c r="J19" s="38"/>
      <c r="K19" s="30">
        <f>SUM(C19:J19)+3</f>
        <v>45</v>
      </c>
      <c r="L19" s="34"/>
      <c r="M19" s="35"/>
      <c r="N19" s="34"/>
      <c r="O19" s="35"/>
      <c r="Q19" s="34"/>
      <c r="R19" s="35"/>
      <c r="S19" s="34"/>
      <c r="T19" s="34"/>
    </row>
    <row r="20" spans="1:20" ht="24.75" customHeight="1">
      <c r="A20" s="46" t="s">
        <v>27</v>
      </c>
      <c r="B20" s="46"/>
      <c r="C20" s="46"/>
      <c r="D20" s="46"/>
      <c r="E20" s="46"/>
      <c r="F20" s="46"/>
      <c r="G20" s="46"/>
      <c r="H20" s="46"/>
      <c r="I20" s="46"/>
      <c r="J20" s="46"/>
      <c r="K20" s="46"/>
      <c r="L20" s="46"/>
      <c r="M20" s="28">
        <f>SUM(M6:M18)</f>
        <v>0</v>
      </c>
      <c r="N20" s="1"/>
      <c r="O20" s="1"/>
      <c r="Q20" s="1"/>
      <c r="R20" s="1"/>
    </row>
    <row r="21" spans="1:20" ht="24.75" customHeight="1">
      <c r="A21" s="51" t="s">
        <v>42</v>
      </c>
      <c r="B21" s="52"/>
      <c r="C21" s="52"/>
      <c r="D21" s="52"/>
      <c r="E21" s="52"/>
      <c r="F21" s="52"/>
      <c r="G21" s="52"/>
      <c r="H21" s="52"/>
      <c r="I21" s="52"/>
      <c r="J21" s="52"/>
      <c r="K21" s="52"/>
      <c r="L21" s="52"/>
      <c r="M21" s="52"/>
      <c r="N21" s="52"/>
      <c r="O21" s="27">
        <f>SUM(O6:O18)</f>
        <v>0</v>
      </c>
      <c r="Q21" s="1"/>
      <c r="R21" s="1"/>
    </row>
    <row r="22" spans="1:20" ht="24.75" customHeight="1">
      <c r="A22" s="44" t="s">
        <v>43</v>
      </c>
      <c r="B22" s="45"/>
      <c r="C22" s="45"/>
      <c r="D22" s="45"/>
      <c r="E22" s="45"/>
      <c r="F22" s="45"/>
      <c r="G22" s="45"/>
      <c r="H22" s="45"/>
      <c r="I22" s="45"/>
      <c r="J22" s="45"/>
      <c r="K22" s="45"/>
      <c r="L22" s="45"/>
      <c r="M22" s="45"/>
      <c r="N22" s="45"/>
      <c r="O22" s="45"/>
      <c r="P22" s="45"/>
      <c r="Q22" s="53"/>
      <c r="R22" s="28">
        <f>SUM(R6:R18)</f>
        <v>0</v>
      </c>
    </row>
    <row r="23" spans="1:20" ht="24.75" customHeight="1">
      <c r="A23" s="44" t="s">
        <v>51</v>
      </c>
      <c r="B23" s="45"/>
      <c r="C23" s="45"/>
      <c r="D23" s="45"/>
      <c r="E23" s="45"/>
      <c r="F23" s="45"/>
      <c r="G23" s="45"/>
      <c r="H23" s="45"/>
      <c r="I23" s="45"/>
      <c r="J23" s="45"/>
      <c r="K23" s="45"/>
      <c r="L23" s="45"/>
      <c r="M23" s="45"/>
      <c r="N23" s="45"/>
      <c r="O23" s="45"/>
      <c r="P23" s="45"/>
      <c r="Q23" s="53"/>
      <c r="R23" s="21">
        <v>0</v>
      </c>
    </row>
    <row r="24" spans="1:20" ht="24.75" customHeight="1">
      <c r="A24" s="44" t="s">
        <v>45</v>
      </c>
      <c r="B24" s="45"/>
      <c r="C24" s="45"/>
      <c r="D24" s="45"/>
      <c r="E24" s="45"/>
      <c r="F24" s="45"/>
      <c r="G24" s="45"/>
      <c r="H24" s="45"/>
      <c r="I24" s="45"/>
      <c r="J24" s="45"/>
      <c r="K24" s="45"/>
      <c r="L24" s="45"/>
      <c r="M24" s="45"/>
      <c r="N24" s="45"/>
      <c r="O24" s="45"/>
      <c r="P24" s="45"/>
      <c r="Q24" s="53"/>
      <c r="R24" s="21">
        <v>0</v>
      </c>
    </row>
    <row r="25" spans="1:20" ht="24.75" customHeight="1">
      <c r="A25" s="44" t="s">
        <v>52</v>
      </c>
      <c r="B25" s="45"/>
      <c r="C25" s="45"/>
      <c r="D25" s="45"/>
      <c r="E25" s="45"/>
      <c r="F25" s="45"/>
      <c r="G25" s="45"/>
      <c r="H25" s="45"/>
      <c r="I25" s="45"/>
      <c r="J25" s="45"/>
      <c r="K25" s="45"/>
      <c r="L25" s="45"/>
      <c r="M25" s="45"/>
      <c r="N25" s="45"/>
      <c r="O25" s="45"/>
      <c r="P25" s="45"/>
      <c r="Q25" s="53"/>
      <c r="R25" s="21">
        <v>0</v>
      </c>
    </row>
    <row r="26" spans="1:20">
      <c r="M26" s="26"/>
      <c r="N26" s="26"/>
      <c r="O26" s="26"/>
    </row>
    <row r="27" spans="1:20" ht="20.25" customHeight="1">
      <c r="A27" s="41" t="s">
        <v>47</v>
      </c>
      <c r="B27" s="42"/>
      <c r="C27" s="42"/>
      <c r="D27" s="42"/>
      <c r="E27" s="42"/>
      <c r="F27" s="42"/>
      <c r="G27" s="42"/>
      <c r="H27" s="42"/>
      <c r="I27" s="42"/>
      <c r="J27" s="42"/>
      <c r="K27" s="42"/>
      <c r="L27" s="42"/>
      <c r="M27" s="42"/>
      <c r="N27" s="42"/>
      <c r="O27" s="42"/>
      <c r="P27" s="42"/>
      <c r="Q27" s="42"/>
      <c r="R27" s="43"/>
    </row>
    <row r="28" spans="1:20" ht="27" customHeight="1">
      <c r="A28" s="47" t="s">
        <v>40</v>
      </c>
      <c r="B28" s="48"/>
      <c r="C28" s="49"/>
      <c r="D28" s="49"/>
      <c r="E28" s="49"/>
      <c r="F28" s="49"/>
      <c r="G28" s="49"/>
      <c r="H28" s="49"/>
      <c r="I28" s="49"/>
      <c r="J28" s="49"/>
      <c r="K28" s="49"/>
      <c r="L28" s="49"/>
      <c r="M28" s="49"/>
      <c r="N28" s="49"/>
      <c r="O28" s="49"/>
      <c r="P28" s="49"/>
      <c r="Q28" s="49"/>
      <c r="R28" s="21">
        <v>0</v>
      </c>
    </row>
    <row r="29" spans="1:20" ht="27" customHeight="1">
      <c r="A29" s="47" t="s">
        <v>40</v>
      </c>
      <c r="B29" s="48"/>
      <c r="C29" s="49"/>
      <c r="D29" s="49"/>
      <c r="E29" s="49"/>
      <c r="F29" s="49"/>
      <c r="G29" s="49"/>
      <c r="H29" s="49"/>
      <c r="I29" s="49"/>
      <c r="J29" s="49"/>
      <c r="K29" s="49"/>
      <c r="L29" s="49"/>
      <c r="M29" s="49"/>
      <c r="N29" s="49"/>
      <c r="O29" s="49"/>
      <c r="P29" s="49"/>
      <c r="Q29" s="49"/>
      <c r="R29" s="21">
        <v>0</v>
      </c>
    </row>
    <row r="30" spans="1:20" ht="27" customHeight="1">
      <c r="A30" s="47" t="s">
        <v>40</v>
      </c>
      <c r="B30" s="48"/>
      <c r="C30" s="49"/>
      <c r="D30" s="49"/>
      <c r="E30" s="49"/>
      <c r="F30" s="49"/>
      <c r="G30" s="49"/>
      <c r="H30" s="49"/>
      <c r="I30" s="49"/>
      <c r="J30" s="49"/>
      <c r="K30" s="49"/>
      <c r="L30" s="49"/>
      <c r="M30" s="49"/>
      <c r="N30" s="49"/>
      <c r="O30" s="49"/>
      <c r="P30" s="49"/>
      <c r="Q30" s="49"/>
      <c r="R30" s="21">
        <v>0</v>
      </c>
    </row>
    <row r="31" spans="1:20" ht="27" customHeight="1">
      <c r="A31" s="47" t="s">
        <v>40</v>
      </c>
      <c r="B31" s="48"/>
      <c r="C31" s="49"/>
      <c r="D31" s="49"/>
      <c r="E31" s="49"/>
      <c r="F31" s="49"/>
      <c r="G31" s="49"/>
      <c r="H31" s="49"/>
      <c r="I31" s="49"/>
      <c r="J31" s="49"/>
      <c r="K31" s="49"/>
      <c r="L31" s="49"/>
      <c r="M31" s="49"/>
      <c r="N31" s="49"/>
      <c r="O31" s="49"/>
      <c r="P31" s="49"/>
      <c r="Q31" s="49"/>
      <c r="R31" s="21">
        <v>0</v>
      </c>
    </row>
    <row r="32" spans="1:20" ht="20.25" customHeight="1">
      <c r="A32" s="44" t="s">
        <v>48</v>
      </c>
      <c r="B32" s="45"/>
      <c r="C32" s="45"/>
      <c r="D32" s="45"/>
      <c r="E32" s="45"/>
      <c r="F32" s="45"/>
      <c r="G32" s="45"/>
      <c r="H32" s="45"/>
      <c r="I32" s="45"/>
      <c r="J32" s="45"/>
      <c r="K32" s="45"/>
      <c r="L32" s="45"/>
      <c r="M32" s="45"/>
      <c r="N32" s="45"/>
      <c r="O32" s="45"/>
      <c r="P32" s="45"/>
      <c r="Q32" s="45"/>
      <c r="R32" s="28">
        <f>SUM(R28:R31)</f>
        <v>0</v>
      </c>
    </row>
    <row r="33" spans="1:18">
      <c r="M33" s="26"/>
      <c r="N33" s="26"/>
      <c r="O33" s="26"/>
    </row>
    <row r="34" spans="1:18" ht="47.25" customHeight="1">
      <c r="A34" s="46" t="s">
        <v>28</v>
      </c>
      <c r="B34" s="46"/>
      <c r="C34" s="46"/>
      <c r="D34" s="46"/>
      <c r="E34" s="46"/>
      <c r="F34" s="46"/>
      <c r="G34" s="46"/>
      <c r="H34" s="46"/>
      <c r="I34" s="46"/>
      <c r="J34" s="46"/>
      <c r="K34" s="46"/>
      <c r="L34" s="46"/>
      <c r="M34" s="46"/>
      <c r="N34" s="46"/>
      <c r="O34" s="46"/>
      <c r="P34" s="46"/>
      <c r="Q34" s="46"/>
      <c r="R34" s="28">
        <f>M20+O21+R22+R23+R24+R25+R32</f>
        <v>0</v>
      </c>
    </row>
    <row r="36" spans="1:18">
      <c r="A36" s="19" t="s">
        <v>29</v>
      </c>
    </row>
    <row r="37" spans="1:18">
      <c r="A37" s="19" t="s">
        <v>35</v>
      </c>
    </row>
    <row r="38" spans="1:18">
      <c r="A38" s="19" t="s">
        <v>37</v>
      </c>
    </row>
    <row r="39" spans="1:18">
      <c r="A39" s="19" t="s">
        <v>46</v>
      </c>
    </row>
    <row r="40" spans="1:18">
      <c r="A40" s="19" t="s">
        <v>39</v>
      </c>
    </row>
    <row r="42" spans="1:18">
      <c r="A42" s="19"/>
    </row>
    <row r="45" spans="1:18">
      <c r="A45" s="19"/>
    </row>
    <row r="46" spans="1:18">
      <c r="A46" s="19"/>
    </row>
  </sheetData>
  <mergeCells count="18">
    <mergeCell ref="A25:Q25"/>
    <mergeCell ref="A20:L20"/>
    <mergeCell ref="A3:B3"/>
    <mergeCell ref="A21:N21"/>
    <mergeCell ref="A22:Q22"/>
    <mergeCell ref="A24:Q24"/>
    <mergeCell ref="A23:Q23"/>
    <mergeCell ref="A27:R27"/>
    <mergeCell ref="A32:Q32"/>
    <mergeCell ref="A34:Q34"/>
    <mergeCell ref="A28:B28"/>
    <mergeCell ref="C31:Q31"/>
    <mergeCell ref="C30:Q30"/>
    <mergeCell ref="C29:Q29"/>
    <mergeCell ref="C28:Q28"/>
    <mergeCell ref="A31:B31"/>
    <mergeCell ref="A30:B30"/>
    <mergeCell ref="A29:B29"/>
  </mergeCells>
  <pageMargins left="0.25" right="0.25" top="0.75" bottom="0.75" header="0.3" footer="0.3"/>
  <pageSetup paperSize="9" scale="44" fitToHeight="0" orientation="landscape" r:id="rId1"/>
  <rowBreaks count="1" manualBreakCount="1">
    <brk id="35"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63FD12C9332294D8FF9BAFD4CDE126F" ma:contentTypeVersion="11" ma:contentTypeDescription="Een nieuw document maken." ma:contentTypeScope="" ma:versionID="ef791b45bc4bb0fe86f3af9ae6fd29e9">
  <xsd:schema xmlns:xsd="http://www.w3.org/2001/XMLSchema" xmlns:xs="http://www.w3.org/2001/XMLSchema" xmlns:p="http://schemas.microsoft.com/office/2006/metadata/properties" xmlns:ns2="e58fba40-842e-4a59-bf42-ff944f7961fe" targetNamespace="http://schemas.microsoft.com/office/2006/metadata/properties" ma:root="true" ma:fieldsID="9090b4f0732100c53e47fabf7946f97f" ns2:_="">
    <xsd:import namespace="e58fba40-842e-4a59-bf42-ff944f7961f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8fba40-842e-4a59-bf42-ff944f7961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9C9D38B-CB0F-4B71-B936-7D0A71319D3A}">
  <ds:schemaRefs>
    <ds:schemaRef ds:uri="http://schemas.microsoft.com/sharepoint/v3/contenttype/forms"/>
  </ds:schemaRefs>
</ds:datastoreItem>
</file>

<file path=customXml/itemProps2.xml><?xml version="1.0" encoding="utf-8"?>
<ds:datastoreItem xmlns:ds="http://schemas.openxmlformats.org/officeDocument/2006/customXml" ds:itemID="{689687A3-9FE8-4C3B-9842-6DDA150BC5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8fba40-842e-4a59-bf42-ff944f7961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0E5B239-4935-491D-A178-F205A09C52E4}">
  <ds:schemaRefs>
    <ds:schemaRef ds:uri="http://purl.org/dc/dcmitype/"/>
    <ds:schemaRef ds:uri="http://purl.org/dc/elements/1.1/"/>
    <ds:schemaRef ds:uri="http://schemas.microsoft.com/office/2006/metadata/properties"/>
    <ds:schemaRef ds:uri="http://purl.org/dc/terms/"/>
    <ds:schemaRef ds:uri="e58fba40-842e-4a59-bf42-ff944f7961fe"/>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 NZa</vt:lpstr>
      <vt:lpstr>'Prijzenblad NZa'!Afdruktitels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4 - Prijzenblad AV middelen</dc:title>
  <dc:subject/>
  <dc:creator>Hetty Keiren</dc:creator>
  <cp:keywords/>
  <dc:description/>
  <cp:lastModifiedBy>Maarten Schenkelaars</cp:lastModifiedBy>
  <cp:revision/>
  <dcterms:created xsi:type="dcterms:W3CDTF">2016-09-13T07:21:01Z</dcterms:created>
  <dcterms:modified xsi:type="dcterms:W3CDTF">2021-12-07T13:42:10Z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0x010100963FD12C9332294D8FF9BAFD4CDE126F</vt:lpwstr>
  </property>
  <property fmtid="{D5CDD505-2E9C-101B-9397-08002B2CF9AE}" pid="3" name="TaxKeyword">
    <vt:lpwstr/>
  </property>
  <property fmtid="{D5CDD505-2E9C-101B-9397-08002B2CF9AE}" pid="4" name="NZAKeywords">
    <vt:lpwstr>16;#PM|04e58b5a-bc7a-4325-94fa-d5c57d15236d</vt:lpwstr>
  </property>
  <property fmtid="{D5CDD505-2E9C-101B-9397-08002B2CF9AE}" pid="5" name="NZaDocumentType">
    <vt:lpwstr>1;#Memo|78ba084f-d3d0-4a7b-8705-51a954ccf820</vt:lpwstr>
  </property>
</Properties>
</file>