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kevanderStarYoung\Desktop\"/>
    </mc:Choice>
  </mc:AlternateContent>
  <xr:revisionPtr revIDLastSave="0" documentId="8_{9ADAC86E-9C0A-443A-879D-3044D925C9A7}" xr6:coauthVersionLast="47" xr6:coauthVersionMax="47" xr10:uidLastSave="{00000000-0000-0000-0000-000000000000}"/>
  <bookViews>
    <workbookView xWindow="-108" yWindow="-108" windowWidth="23256" windowHeight="12576" xr2:uid="{11F378E2-CD85-4C4E-B7BA-37F9F6B57AA0}"/>
  </bookViews>
  <sheets>
    <sheet name="Perceel 1" sheetId="1" r:id="rId1"/>
    <sheet name="Perceel 2" sheetId="3" r:id="rId2"/>
    <sheet name="Perceel 3" sheetId="4" r:id="rId3"/>
    <sheet name="Totaal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4" i="4" l="1"/>
  <c r="D124" i="4"/>
  <c r="C124" i="4"/>
  <c r="D117" i="4"/>
  <c r="E117" i="4" s="1"/>
  <c r="D118" i="4"/>
  <c r="E118" i="4" s="1"/>
  <c r="D119" i="4"/>
  <c r="E119" i="4" s="1"/>
  <c r="D120" i="4"/>
  <c r="E120" i="4" s="1"/>
  <c r="D116" i="4"/>
  <c r="E116" i="4" s="1"/>
  <c r="D115" i="4"/>
  <c r="E115" i="4" s="1"/>
  <c r="D114" i="4"/>
  <c r="E114" i="4" s="1"/>
  <c r="D113" i="4"/>
  <c r="E113" i="4" s="1"/>
  <c r="D112" i="4"/>
  <c r="E112" i="4" s="1"/>
  <c r="D111" i="4"/>
  <c r="E111" i="4" s="1"/>
  <c r="D110" i="4"/>
  <c r="E110" i="4" s="1"/>
  <c r="D109" i="4"/>
  <c r="E109" i="4" s="1"/>
  <c r="D96" i="4"/>
  <c r="E96" i="4" s="1"/>
  <c r="D97" i="4"/>
  <c r="E97" i="4" s="1"/>
  <c r="D98" i="4"/>
  <c r="E98" i="4" s="1"/>
  <c r="D99" i="4"/>
  <c r="E99" i="4" s="1"/>
  <c r="D100" i="4"/>
  <c r="E100" i="4" s="1"/>
  <c r="D101" i="4"/>
  <c r="E101" i="4" s="1"/>
  <c r="D102" i="4"/>
  <c r="E102" i="4" s="1"/>
  <c r="D103" i="4"/>
  <c r="E103" i="4" s="1"/>
  <c r="D104" i="4"/>
  <c r="E104" i="4" s="1"/>
  <c r="D105" i="4"/>
  <c r="E105" i="4" s="1"/>
  <c r="D106" i="4"/>
  <c r="E106" i="4" s="1"/>
  <c r="D107" i="4"/>
  <c r="E107" i="4" s="1"/>
  <c r="D95" i="4"/>
  <c r="E95" i="4" s="1"/>
  <c r="D82" i="4"/>
  <c r="E82" i="4" s="1"/>
  <c r="D84" i="4"/>
  <c r="E84" i="4" s="1"/>
  <c r="D85" i="4"/>
  <c r="E85" i="4" s="1"/>
  <c r="D86" i="4"/>
  <c r="E86" i="4" s="1"/>
  <c r="D87" i="4"/>
  <c r="E87" i="4" s="1"/>
  <c r="D88" i="4"/>
  <c r="E88" i="4" s="1"/>
  <c r="D89" i="4"/>
  <c r="E89" i="4" s="1"/>
  <c r="D90" i="4"/>
  <c r="E90" i="4" s="1"/>
  <c r="D91" i="4"/>
  <c r="E91" i="4" s="1"/>
  <c r="D92" i="4"/>
  <c r="E92" i="4" s="1"/>
  <c r="D93" i="4"/>
  <c r="E93" i="4" s="1"/>
  <c r="D68" i="4"/>
  <c r="E68" i="4" s="1"/>
  <c r="D69" i="4"/>
  <c r="E69" i="4" s="1"/>
  <c r="D70" i="4"/>
  <c r="E70" i="4" s="1"/>
  <c r="D71" i="4"/>
  <c r="E71" i="4" s="1"/>
  <c r="D72" i="4"/>
  <c r="E72" i="4" s="1"/>
  <c r="D73" i="4"/>
  <c r="E73" i="4" s="1"/>
  <c r="D74" i="4"/>
  <c r="E74" i="4" s="1"/>
  <c r="D75" i="4"/>
  <c r="E75" i="4" s="1"/>
  <c r="D76" i="4"/>
  <c r="E76" i="4" s="1"/>
  <c r="D77" i="4"/>
  <c r="E77" i="4" s="1"/>
  <c r="D78" i="4"/>
  <c r="E78" i="4" s="1"/>
  <c r="D79" i="4"/>
  <c r="E79" i="4" s="1"/>
  <c r="D80" i="4"/>
  <c r="E80" i="4" s="1"/>
  <c r="D67" i="4"/>
  <c r="E67" i="4" s="1"/>
  <c r="D83" i="4"/>
  <c r="E83" i="4" s="1"/>
  <c r="D51" i="4"/>
  <c r="E51" i="4" s="1"/>
  <c r="D52" i="4"/>
  <c r="E52" i="4" s="1"/>
  <c r="D53" i="4"/>
  <c r="E53" i="4" s="1"/>
  <c r="D55" i="4"/>
  <c r="E55" i="4" s="1"/>
  <c r="D56" i="4"/>
  <c r="E56" i="4" s="1"/>
  <c r="D57" i="4"/>
  <c r="E57" i="4" s="1"/>
  <c r="D58" i="4"/>
  <c r="E58" i="4" s="1"/>
  <c r="D59" i="4"/>
  <c r="E59" i="4" s="1"/>
  <c r="D60" i="4"/>
  <c r="E60" i="4" s="1"/>
  <c r="D61" i="4"/>
  <c r="E61" i="4" s="1"/>
  <c r="D62" i="4"/>
  <c r="E62" i="4" s="1"/>
  <c r="D63" i="4"/>
  <c r="E63" i="4" s="1"/>
  <c r="D64" i="4"/>
  <c r="E64" i="4" s="1"/>
  <c r="D65" i="4"/>
  <c r="E65" i="4" s="1"/>
  <c r="D54" i="4"/>
  <c r="E54" i="4" s="1"/>
  <c r="D38" i="4"/>
  <c r="E38" i="4" s="1"/>
  <c r="D40" i="4"/>
  <c r="E40" i="4" s="1"/>
  <c r="D41" i="4"/>
  <c r="E41" i="4" s="1"/>
  <c r="D42" i="4"/>
  <c r="E42" i="4" s="1"/>
  <c r="D43" i="4"/>
  <c r="E43" i="4" s="1"/>
  <c r="D44" i="4"/>
  <c r="E44" i="4" s="1"/>
  <c r="D45" i="4"/>
  <c r="E45" i="4" s="1"/>
  <c r="D46" i="4"/>
  <c r="E46" i="4" s="1"/>
  <c r="D47" i="4"/>
  <c r="E47" i="4" s="1"/>
  <c r="D48" i="4"/>
  <c r="E48" i="4" s="1"/>
  <c r="D49" i="4"/>
  <c r="E49" i="4" s="1"/>
  <c r="D39" i="4"/>
  <c r="E39" i="4" s="1"/>
  <c r="D31" i="4"/>
  <c r="E31" i="4" s="1"/>
  <c r="D32" i="4"/>
  <c r="E32" i="4" s="1"/>
  <c r="D33" i="4"/>
  <c r="E33" i="4" s="1"/>
  <c r="D34" i="4"/>
  <c r="E34" i="4" s="1"/>
  <c r="D35" i="4"/>
  <c r="E35" i="4" s="1"/>
  <c r="D36" i="4"/>
  <c r="E36" i="4" s="1"/>
  <c r="D15" i="4"/>
  <c r="E15" i="4" s="1"/>
  <c r="D16" i="4"/>
  <c r="E16" i="4" s="1"/>
  <c r="D17" i="4"/>
  <c r="E17" i="4" s="1"/>
  <c r="D18" i="4"/>
  <c r="E18" i="4" s="1"/>
  <c r="D19" i="4"/>
  <c r="E19" i="4" s="1"/>
  <c r="D20" i="4"/>
  <c r="E20" i="4" s="1"/>
  <c r="D123" i="4"/>
  <c r="E123" i="4" s="1"/>
  <c r="G323" i="1"/>
  <c r="C65" i="3"/>
  <c r="D64" i="3"/>
  <c r="E64" i="3" s="1"/>
  <c r="I322" i="1"/>
  <c r="H322" i="1" s="1"/>
  <c r="B2" i="2" l="1"/>
  <c r="D61" i="3"/>
  <c r="E61" i="3" s="1"/>
  <c r="D62" i="3"/>
  <c r="E62" i="3" s="1"/>
  <c r="D50" i="3"/>
  <c r="E50" i="3" s="1"/>
  <c r="D52" i="3"/>
  <c r="E52" i="3" s="1"/>
  <c r="D53" i="3"/>
  <c r="E53" i="3" s="1"/>
  <c r="D54" i="3"/>
  <c r="E54" i="3" s="1"/>
  <c r="D55" i="3"/>
  <c r="E55" i="3" s="1"/>
  <c r="D56" i="3"/>
  <c r="E56" i="3" s="1"/>
  <c r="D57" i="3"/>
  <c r="E57" i="3" s="1"/>
  <c r="D58" i="3"/>
  <c r="E58" i="3" s="1"/>
  <c r="D59" i="3"/>
  <c r="E59" i="3" s="1"/>
  <c r="D60" i="3"/>
  <c r="E60" i="3" s="1"/>
  <c r="D63" i="3"/>
  <c r="E63" i="3" s="1"/>
  <c r="D39" i="3"/>
  <c r="E39" i="3" s="1"/>
  <c r="D40" i="3"/>
  <c r="E40" i="3" s="1"/>
  <c r="D41" i="3"/>
  <c r="E41" i="3"/>
  <c r="D42" i="3"/>
  <c r="E42" i="3" s="1"/>
  <c r="D43" i="3"/>
  <c r="E43" i="3" s="1"/>
  <c r="D44" i="3"/>
  <c r="E44" i="3" s="1"/>
  <c r="D45" i="3"/>
  <c r="E45" i="3" s="1"/>
  <c r="D46" i="3"/>
  <c r="E46" i="3" s="1"/>
  <c r="D47" i="3"/>
  <c r="E47" i="3" s="1"/>
  <c r="D48" i="3"/>
  <c r="E48" i="3" s="1"/>
  <c r="D23" i="3"/>
  <c r="E23" i="3" s="1"/>
  <c r="D24" i="3"/>
  <c r="E24" i="3"/>
  <c r="D25" i="3"/>
  <c r="E25" i="3" s="1"/>
  <c r="D26" i="3"/>
  <c r="E26" i="3" s="1"/>
  <c r="D27" i="3"/>
  <c r="E27" i="3" s="1"/>
  <c r="D28" i="3"/>
  <c r="E28" i="3" s="1"/>
  <c r="D29" i="3"/>
  <c r="E29" i="3"/>
  <c r="D30" i="3"/>
  <c r="E30" i="3" s="1"/>
  <c r="D31" i="3"/>
  <c r="E31" i="3" s="1"/>
  <c r="D32" i="3"/>
  <c r="E32" i="3" s="1"/>
  <c r="D33" i="3"/>
  <c r="E33" i="3"/>
  <c r="D34" i="3"/>
  <c r="E34" i="3" s="1"/>
  <c r="D35" i="3"/>
  <c r="E35" i="3" s="1"/>
  <c r="D36" i="3"/>
  <c r="E36" i="3" s="1"/>
  <c r="D10" i="3"/>
  <c r="E10" i="3" s="1"/>
  <c r="D11" i="3"/>
  <c r="E11" i="3" s="1"/>
  <c r="D12" i="3"/>
  <c r="E12" i="3" s="1"/>
  <c r="D13" i="3"/>
  <c r="E13" i="3" s="1"/>
  <c r="D14" i="3"/>
  <c r="E14" i="3" s="1"/>
  <c r="D15" i="3"/>
  <c r="E15" i="3" s="1"/>
  <c r="D16" i="3"/>
  <c r="E16" i="3" s="1"/>
  <c r="D17" i="3"/>
  <c r="E17" i="3" s="1"/>
  <c r="D18" i="3"/>
  <c r="E18" i="3" s="1"/>
  <c r="D19" i="3"/>
  <c r="E19" i="3" s="1"/>
  <c r="D20" i="3"/>
  <c r="E20" i="3" s="1"/>
  <c r="I313" i="1"/>
  <c r="H313" i="1" s="1"/>
  <c r="I314" i="1"/>
  <c r="H314" i="1"/>
  <c r="I315" i="1"/>
  <c r="H315" i="1"/>
  <c r="I316" i="1"/>
  <c r="H316" i="1" s="1"/>
  <c r="I317" i="1"/>
  <c r="H317" i="1" s="1"/>
  <c r="I318" i="1"/>
  <c r="H318" i="1"/>
  <c r="I319" i="1"/>
  <c r="H319" i="1" s="1"/>
  <c r="I320" i="1"/>
  <c r="H320" i="1"/>
  <c r="I321" i="1"/>
  <c r="H321" i="1" s="1"/>
  <c r="D321" i="1"/>
  <c r="E321" i="1" s="1"/>
  <c r="I177" i="1"/>
  <c r="H177" i="1"/>
  <c r="I178" i="1"/>
  <c r="H178" i="1" s="1"/>
  <c r="I179" i="1"/>
  <c r="H179" i="1" s="1"/>
  <c r="I180" i="1"/>
  <c r="H180" i="1"/>
  <c r="I181" i="1"/>
  <c r="H181" i="1"/>
  <c r="I182" i="1"/>
  <c r="H182" i="1" s="1"/>
  <c r="I183" i="1"/>
  <c r="H183" i="1"/>
  <c r="I184" i="1"/>
  <c r="H184" i="1" s="1"/>
  <c r="I185" i="1"/>
  <c r="H185" i="1" s="1"/>
  <c r="I186" i="1"/>
  <c r="H186" i="1" s="1"/>
  <c r="I187" i="1"/>
  <c r="H187" i="1"/>
  <c r="I188" i="1"/>
  <c r="H188" i="1" s="1"/>
  <c r="I189" i="1"/>
  <c r="H189" i="1" s="1"/>
  <c r="I190" i="1"/>
  <c r="H190" i="1"/>
  <c r="I191" i="1"/>
  <c r="H191" i="1" s="1"/>
  <c r="I192" i="1"/>
  <c r="H192" i="1"/>
  <c r="I193" i="1"/>
  <c r="H193" i="1" s="1"/>
  <c r="I194" i="1"/>
  <c r="H194" i="1" s="1"/>
  <c r="I195" i="1"/>
  <c r="H195" i="1"/>
  <c r="I196" i="1"/>
  <c r="H196" i="1" s="1"/>
  <c r="I197" i="1"/>
  <c r="H197" i="1" s="1"/>
  <c r="I198" i="1"/>
  <c r="H198" i="1" s="1"/>
  <c r="I199" i="1"/>
  <c r="H199" i="1"/>
  <c r="I200" i="1"/>
  <c r="H200" i="1" s="1"/>
  <c r="I201" i="1"/>
  <c r="H201" i="1" s="1"/>
  <c r="I202" i="1"/>
  <c r="H202" i="1" s="1"/>
  <c r="I203" i="1"/>
  <c r="H203" i="1" s="1"/>
  <c r="I204" i="1"/>
  <c r="H204" i="1" s="1"/>
  <c r="I205" i="1"/>
  <c r="H205" i="1" s="1"/>
  <c r="I206" i="1"/>
  <c r="H206" i="1" s="1"/>
  <c r="I207" i="1"/>
  <c r="H207" i="1" s="1"/>
  <c r="I76" i="1"/>
  <c r="H76" i="1"/>
  <c r="I77" i="1"/>
  <c r="H77" i="1" s="1"/>
  <c r="I78" i="1"/>
  <c r="H78" i="1" s="1"/>
  <c r="I79" i="1"/>
  <c r="H79" i="1" s="1"/>
  <c r="I80" i="1"/>
  <c r="H80" i="1" s="1"/>
  <c r="I81" i="1"/>
  <c r="H81" i="1"/>
  <c r="I82" i="1"/>
  <c r="H82" i="1" s="1"/>
  <c r="I83" i="1"/>
  <c r="H83" i="1" s="1"/>
  <c r="I84" i="1"/>
  <c r="H84" i="1"/>
  <c r="I312" i="1"/>
  <c r="H312" i="1" s="1"/>
  <c r="I311" i="1"/>
  <c r="H311" i="1" s="1"/>
  <c r="I310" i="1"/>
  <c r="H310" i="1"/>
  <c r="I309" i="1"/>
  <c r="H309" i="1" s="1"/>
  <c r="I308" i="1"/>
  <c r="H308" i="1" s="1"/>
  <c r="I307" i="1"/>
  <c r="H307" i="1" s="1"/>
  <c r="I306" i="1"/>
  <c r="H306" i="1"/>
  <c r="I305" i="1"/>
  <c r="H305" i="1" s="1"/>
  <c r="I304" i="1"/>
  <c r="H304" i="1" s="1"/>
  <c r="I303" i="1"/>
  <c r="H303" i="1" s="1"/>
  <c r="I302" i="1"/>
  <c r="H302" i="1" s="1"/>
  <c r="I301" i="1"/>
  <c r="H301" i="1"/>
  <c r="I300" i="1"/>
  <c r="H300" i="1" s="1"/>
  <c r="I299" i="1"/>
  <c r="H299" i="1" s="1"/>
  <c r="I298" i="1"/>
  <c r="H298" i="1" s="1"/>
  <c r="I297" i="1"/>
  <c r="H297" i="1" s="1"/>
  <c r="I296" i="1"/>
  <c r="H296" i="1" s="1"/>
  <c r="I295" i="1"/>
  <c r="H295" i="1"/>
  <c r="I294" i="1"/>
  <c r="H294" i="1"/>
  <c r="I293" i="1"/>
  <c r="H293" i="1" s="1"/>
  <c r="I292" i="1"/>
  <c r="H292" i="1"/>
  <c r="I291" i="1"/>
  <c r="H291" i="1" s="1"/>
  <c r="I290" i="1"/>
  <c r="H290" i="1" s="1"/>
  <c r="I271" i="1"/>
  <c r="H271" i="1" s="1"/>
  <c r="I270" i="1"/>
  <c r="H270" i="1"/>
  <c r="I269" i="1"/>
  <c r="H269" i="1" s="1"/>
  <c r="I268" i="1"/>
  <c r="H268" i="1" s="1"/>
  <c r="I267" i="1"/>
  <c r="H267" i="1"/>
  <c r="I266" i="1"/>
  <c r="H266" i="1" s="1"/>
  <c r="I265" i="1"/>
  <c r="H265" i="1"/>
  <c r="I264" i="1"/>
  <c r="H264" i="1" s="1"/>
  <c r="I263" i="1"/>
  <c r="H263" i="1" s="1"/>
  <c r="I262" i="1"/>
  <c r="H262" i="1"/>
  <c r="I261" i="1"/>
  <c r="H261" i="1" s="1"/>
  <c r="I260" i="1"/>
  <c r="H260" i="1" s="1"/>
  <c r="I259" i="1"/>
  <c r="H259" i="1" s="1"/>
  <c r="I258" i="1"/>
  <c r="H258" i="1"/>
  <c r="I257" i="1"/>
  <c r="H257" i="1" s="1"/>
  <c r="I256" i="1"/>
  <c r="H256" i="1" s="1"/>
  <c r="I255" i="1"/>
  <c r="H255" i="1" s="1"/>
  <c r="I254" i="1"/>
  <c r="H254" i="1" s="1"/>
  <c r="I253" i="1"/>
  <c r="H253" i="1" s="1"/>
  <c r="I252" i="1"/>
  <c r="H252" i="1" s="1"/>
  <c r="I251" i="1"/>
  <c r="H251" i="1" s="1"/>
  <c r="I250" i="1"/>
  <c r="H250" i="1" s="1"/>
  <c r="I249" i="1"/>
  <c r="H249" i="1"/>
  <c r="I248" i="1"/>
  <c r="H248" i="1" s="1"/>
  <c r="I247" i="1"/>
  <c r="H247" i="1"/>
  <c r="I246" i="1"/>
  <c r="H246" i="1" s="1"/>
  <c r="I245" i="1"/>
  <c r="H245" i="1" s="1"/>
  <c r="I244" i="1"/>
  <c r="H244" i="1"/>
  <c r="I243" i="1"/>
  <c r="H243" i="1" s="1"/>
  <c r="I242" i="1"/>
  <c r="H242" i="1" s="1"/>
  <c r="I241" i="1"/>
  <c r="H241" i="1" s="1"/>
  <c r="I234" i="1"/>
  <c r="H234" i="1"/>
  <c r="I233" i="1"/>
  <c r="H233" i="1" s="1"/>
  <c r="I232" i="1"/>
  <c r="H232" i="1"/>
  <c r="I231" i="1"/>
  <c r="H231" i="1"/>
  <c r="I230" i="1"/>
  <c r="H230" i="1" s="1"/>
  <c r="I229" i="1"/>
  <c r="H229" i="1" s="1"/>
  <c r="I228" i="1"/>
  <c r="H228" i="1"/>
  <c r="I227" i="1"/>
  <c r="H227" i="1" s="1"/>
  <c r="I226" i="1"/>
  <c r="H226" i="1" s="1"/>
  <c r="I225" i="1"/>
  <c r="H225" i="1" s="1"/>
  <c r="I224" i="1"/>
  <c r="H224" i="1" s="1"/>
  <c r="I223" i="1"/>
  <c r="H223" i="1"/>
  <c r="I222" i="1"/>
  <c r="H222" i="1" s="1"/>
  <c r="I221" i="1"/>
  <c r="H221" i="1" s="1"/>
  <c r="I220" i="1"/>
  <c r="H220" i="1" s="1"/>
  <c r="I219" i="1"/>
  <c r="H219" i="1" s="1"/>
  <c r="I218" i="1"/>
  <c r="H218" i="1" s="1"/>
  <c r="I217" i="1"/>
  <c r="H217" i="1" s="1"/>
  <c r="I216" i="1"/>
  <c r="H216" i="1"/>
  <c r="I215" i="1"/>
  <c r="H215" i="1" s="1"/>
  <c r="I214" i="1"/>
  <c r="H214" i="1"/>
  <c r="I213" i="1"/>
  <c r="H213" i="1" s="1"/>
  <c r="I212" i="1"/>
  <c r="H212" i="1" s="1"/>
  <c r="I211" i="1"/>
  <c r="H211" i="1" s="1"/>
  <c r="I210" i="1"/>
  <c r="H210" i="1"/>
  <c r="I209" i="1"/>
  <c r="H209" i="1" s="1"/>
  <c r="I208" i="1"/>
  <c r="H208" i="1" s="1"/>
  <c r="I176" i="1"/>
  <c r="H176" i="1"/>
  <c r="I175" i="1"/>
  <c r="H175" i="1" s="1"/>
  <c r="I174" i="1"/>
  <c r="H174" i="1"/>
  <c r="I173" i="1"/>
  <c r="H173" i="1" s="1"/>
  <c r="I172" i="1"/>
  <c r="H172" i="1" s="1"/>
  <c r="I171" i="1"/>
  <c r="H171" i="1"/>
  <c r="I170" i="1"/>
  <c r="H170" i="1" s="1"/>
  <c r="I169" i="1"/>
  <c r="H169" i="1" s="1"/>
  <c r="I168" i="1"/>
  <c r="H168" i="1" s="1"/>
  <c r="I167" i="1"/>
  <c r="H167" i="1"/>
  <c r="I166" i="1"/>
  <c r="H166" i="1" s="1"/>
  <c r="I165" i="1"/>
  <c r="H165" i="1" s="1"/>
  <c r="I164" i="1"/>
  <c r="H164" i="1" s="1"/>
  <c r="I163" i="1"/>
  <c r="H163" i="1" s="1"/>
  <c r="I162" i="1"/>
  <c r="H162" i="1" s="1"/>
  <c r="I161" i="1"/>
  <c r="H161" i="1" s="1"/>
  <c r="I160" i="1"/>
  <c r="H160" i="1" s="1"/>
  <c r="I159" i="1"/>
  <c r="H159" i="1" s="1"/>
  <c r="I158" i="1"/>
  <c r="H158" i="1"/>
  <c r="I157" i="1"/>
  <c r="H157" i="1" s="1"/>
  <c r="I156" i="1"/>
  <c r="H156" i="1" s="1"/>
  <c r="I155" i="1"/>
  <c r="H155" i="1" s="1"/>
  <c r="I154" i="1"/>
  <c r="H154" i="1" s="1"/>
  <c r="I153" i="1"/>
  <c r="H153" i="1"/>
  <c r="I152" i="1"/>
  <c r="H152" i="1" s="1"/>
  <c r="I151" i="1"/>
  <c r="H151" i="1" s="1"/>
  <c r="I150" i="1"/>
  <c r="H150" i="1"/>
  <c r="I149" i="1"/>
  <c r="H149" i="1"/>
  <c r="I148" i="1"/>
  <c r="H148" i="1" s="1"/>
  <c r="I147" i="1"/>
  <c r="H147" i="1" s="1"/>
  <c r="I146" i="1"/>
  <c r="H146" i="1"/>
  <c r="I143" i="1"/>
  <c r="H143" i="1" s="1"/>
  <c r="I142" i="1"/>
  <c r="H142" i="1" s="1"/>
  <c r="I141" i="1"/>
  <c r="H141" i="1"/>
  <c r="I140" i="1"/>
  <c r="H140" i="1" s="1"/>
  <c r="I139" i="1"/>
  <c r="H139" i="1" s="1"/>
  <c r="I138" i="1"/>
  <c r="H138" i="1" s="1"/>
  <c r="I137" i="1"/>
  <c r="H137" i="1" s="1"/>
  <c r="I136" i="1"/>
  <c r="H136" i="1" s="1"/>
  <c r="I135" i="1"/>
  <c r="H135" i="1" s="1"/>
  <c r="I134" i="1"/>
  <c r="H134" i="1" s="1"/>
  <c r="I133" i="1"/>
  <c r="H133" i="1" s="1"/>
  <c r="I132" i="1"/>
  <c r="H132" i="1" s="1"/>
  <c r="I131" i="1"/>
  <c r="H131" i="1" s="1"/>
  <c r="I130" i="1"/>
  <c r="H130" i="1"/>
  <c r="I129" i="1"/>
  <c r="H129" i="1" s="1"/>
  <c r="I128" i="1"/>
  <c r="H128" i="1" s="1"/>
  <c r="I127" i="1"/>
  <c r="H127" i="1" s="1"/>
  <c r="I126" i="1"/>
  <c r="H126" i="1"/>
  <c r="I125" i="1"/>
  <c r="H125" i="1" s="1"/>
  <c r="I124" i="1"/>
  <c r="H124" i="1" s="1"/>
  <c r="I123" i="1"/>
  <c r="H123" i="1" s="1"/>
  <c r="I122" i="1"/>
  <c r="H122" i="1" s="1"/>
  <c r="I121" i="1"/>
  <c r="H121" i="1" s="1"/>
  <c r="I120" i="1"/>
  <c r="H120" i="1" s="1"/>
  <c r="I119" i="1"/>
  <c r="H119" i="1" s="1"/>
  <c r="I118" i="1"/>
  <c r="H118" i="1" s="1"/>
  <c r="I117" i="1"/>
  <c r="H117" i="1" s="1"/>
  <c r="I116" i="1"/>
  <c r="H116" i="1" s="1"/>
  <c r="I115" i="1"/>
  <c r="H115" i="1"/>
  <c r="I114" i="1"/>
  <c r="H114" i="1" s="1"/>
  <c r="I113" i="1"/>
  <c r="H113" i="1" s="1"/>
  <c r="I112" i="1"/>
  <c r="H112" i="1"/>
  <c r="I111" i="1"/>
  <c r="H111" i="1"/>
  <c r="I110" i="1"/>
  <c r="H110" i="1" s="1"/>
  <c r="I109" i="1"/>
  <c r="H109" i="1" s="1"/>
  <c r="I108" i="1"/>
  <c r="H108" i="1"/>
  <c r="I107" i="1"/>
  <c r="H107" i="1" s="1"/>
  <c r="I106" i="1"/>
  <c r="H106" i="1" s="1"/>
  <c r="I105" i="1"/>
  <c r="H105" i="1" s="1"/>
  <c r="I104" i="1"/>
  <c r="H104" i="1" s="1"/>
  <c r="I103" i="1"/>
  <c r="H103" i="1" s="1"/>
  <c r="I102" i="1"/>
  <c r="H102" i="1" s="1"/>
  <c r="I101" i="1"/>
  <c r="H101" i="1" s="1"/>
  <c r="I100" i="1"/>
  <c r="H100" i="1" s="1"/>
  <c r="I99" i="1"/>
  <c r="H99" i="1" s="1"/>
  <c r="I98" i="1"/>
  <c r="H98" i="1" s="1"/>
  <c r="I97" i="1"/>
  <c r="H97" i="1"/>
  <c r="I96" i="1"/>
  <c r="H96" i="1" s="1"/>
  <c r="I95" i="1"/>
  <c r="H95" i="1" s="1"/>
  <c r="I94" i="1"/>
  <c r="H94" i="1" s="1"/>
  <c r="I93" i="1"/>
  <c r="H93" i="1"/>
  <c r="I92" i="1"/>
  <c r="H92" i="1" s="1"/>
  <c r="I91" i="1"/>
  <c r="H91" i="1" s="1"/>
  <c r="I90" i="1"/>
  <c r="H90" i="1" s="1"/>
  <c r="I89" i="1"/>
  <c r="H89" i="1" s="1"/>
  <c r="I88" i="1"/>
  <c r="H88" i="1" s="1"/>
  <c r="I87" i="1"/>
  <c r="H87" i="1" s="1"/>
  <c r="I86" i="1"/>
  <c r="H86" i="1" s="1"/>
  <c r="I75" i="1"/>
  <c r="I74" i="1"/>
  <c r="H74" i="1" s="1"/>
  <c r="I73" i="1"/>
  <c r="H73" i="1" s="1"/>
  <c r="I72" i="1"/>
  <c r="H72" i="1" s="1"/>
  <c r="I71" i="1"/>
  <c r="H71" i="1" s="1"/>
  <c r="I70" i="1"/>
  <c r="H70" i="1" s="1"/>
  <c r="I69" i="1"/>
  <c r="H69" i="1" s="1"/>
  <c r="I68" i="1"/>
  <c r="H68" i="1" s="1"/>
  <c r="I67" i="1"/>
  <c r="H67" i="1" s="1"/>
  <c r="I66" i="1"/>
  <c r="H66" i="1"/>
  <c r="I65" i="1"/>
  <c r="H65" i="1" s="1"/>
  <c r="I64" i="1"/>
  <c r="H64" i="1" s="1"/>
  <c r="I63" i="1"/>
  <c r="H63" i="1" s="1"/>
  <c r="I62" i="1"/>
  <c r="H62" i="1"/>
  <c r="I60" i="1"/>
  <c r="H60" i="1" s="1"/>
  <c r="I59" i="1"/>
  <c r="H59" i="1" s="1"/>
  <c r="I58" i="1"/>
  <c r="H58" i="1" s="1"/>
  <c r="I57" i="1"/>
  <c r="H57" i="1" s="1"/>
  <c r="I56" i="1"/>
  <c r="H56" i="1" s="1"/>
  <c r="I55" i="1"/>
  <c r="H55" i="1" s="1"/>
  <c r="I54" i="1"/>
  <c r="H54" i="1" s="1"/>
  <c r="I53" i="1"/>
  <c r="H53" i="1" s="1"/>
  <c r="I52" i="1"/>
  <c r="H52" i="1" s="1"/>
  <c r="I51" i="1"/>
  <c r="H51" i="1" s="1"/>
  <c r="I50" i="1"/>
  <c r="H50" i="1"/>
  <c r="I49" i="1"/>
  <c r="H49" i="1" s="1"/>
  <c r="I48" i="1"/>
  <c r="H48" i="1" s="1"/>
  <c r="I47" i="1"/>
  <c r="H47" i="1"/>
  <c r="I46" i="1"/>
  <c r="H46" i="1"/>
  <c r="I45" i="1"/>
  <c r="H45" i="1" s="1"/>
  <c r="I44" i="1"/>
  <c r="H44" i="1" s="1"/>
  <c r="I43" i="1"/>
  <c r="H43" i="1"/>
  <c r="I26" i="1"/>
  <c r="H26" i="1" s="1"/>
  <c r="I9" i="1"/>
  <c r="H9" i="1" s="1"/>
  <c r="I11" i="1"/>
  <c r="H11" i="1" s="1"/>
  <c r="I12" i="1"/>
  <c r="H12" i="1"/>
  <c r="I13" i="1"/>
  <c r="H13" i="1" s="1"/>
  <c r="I14" i="1"/>
  <c r="H14" i="1" s="1"/>
  <c r="I15" i="1"/>
  <c r="H15" i="1"/>
  <c r="I16" i="1"/>
  <c r="H16" i="1" s="1"/>
  <c r="I17" i="1"/>
  <c r="H17" i="1"/>
  <c r="I18" i="1"/>
  <c r="H18" i="1" s="1"/>
  <c r="I19" i="1"/>
  <c r="H19" i="1" s="1"/>
  <c r="I20" i="1"/>
  <c r="H20" i="1" s="1"/>
  <c r="I21" i="1"/>
  <c r="H21" i="1" s="1"/>
  <c r="I22" i="1"/>
  <c r="H22" i="1" s="1"/>
  <c r="I23" i="1"/>
  <c r="H23" i="1"/>
  <c r="I24" i="1"/>
  <c r="H24" i="1" s="1"/>
  <c r="I10" i="1"/>
  <c r="H10" i="1" s="1"/>
  <c r="B4" i="2"/>
  <c r="D122" i="4"/>
  <c r="E122" i="4" s="1"/>
  <c r="D30" i="4"/>
  <c r="E30" i="4" s="1"/>
  <c r="D29" i="4"/>
  <c r="E29" i="4" s="1"/>
  <c r="D28" i="4"/>
  <c r="E28" i="4" s="1"/>
  <c r="D27" i="4"/>
  <c r="E27" i="4" s="1"/>
  <c r="D26" i="4"/>
  <c r="E26" i="4" s="1"/>
  <c r="D25" i="4"/>
  <c r="E25" i="4" s="1"/>
  <c r="D23" i="4"/>
  <c r="E23" i="4" s="1"/>
  <c r="D22" i="4"/>
  <c r="E22" i="4" s="1"/>
  <c r="D14" i="4"/>
  <c r="E14" i="4" s="1"/>
  <c r="D13" i="4"/>
  <c r="E13" i="4" s="1"/>
  <c r="D12" i="4"/>
  <c r="E12" i="4" s="1"/>
  <c r="D11" i="4"/>
  <c r="E11" i="4" s="1"/>
  <c r="D10" i="4"/>
  <c r="E10" i="4" s="1"/>
  <c r="D9" i="4"/>
  <c r="E9" i="4" s="1"/>
  <c r="B3" i="2"/>
  <c r="D51" i="3"/>
  <c r="E51" i="3" s="1"/>
  <c r="D38" i="3"/>
  <c r="E38" i="3" s="1"/>
  <c r="D22" i="3"/>
  <c r="E22" i="3"/>
  <c r="D9" i="3"/>
  <c r="E9" i="3" s="1"/>
  <c r="D65" i="3" l="1"/>
  <c r="C3" i="2" s="1"/>
  <c r="E65" i="3"/>
  <c r="D3" i="2" s="1"/>
  <c r="H75" i="1"/>
  <c r="H323" i="1" s="1"/>
  <c r="C2" i="2" s="1"/>
  <c r="I323" i="1"/>
  <c r="D2" i="2" s="1"/>
  <c r="D4" i="2"/>
  <c r="C4" i="2"/>
  <c r="B5" i="2"/>
  <c r="D5" i="2" l="1"/>
  <c r="C5" i="2"/>
</calcChain>
</file>

<file path=xl/sharedStrings.xml><?xml version="1.0" encoding="utf-8"?>
<sst xmlns="http://schemas.openxmlformats.org/spreadsheetml/2006/main" count="1601" uniqueCount="454">
  <si>
    <t>Positie</t>
  </si>
  <si>
    <t>BTW</t>
  </si>
  <si>
    <t>Totaal incl. BTW</t>
  </si>
  <si>
    <t>Opmerkingen</t>
  </si>
  <si>
    <t>pos 1</t>
  </si>
  <si>
    <t>pos 2</t>
  </si>
  <si>
    <t>pos 3</t>
  </si>
  <si>
    <t>pos 4</t>
  </si>
  <si>
    <t>pos 5</t>
  </si>
  <si>
    <t>pos 6</t>
  </si>
  <si>
    <t>pos 7</t>
  </si>
  <si>
    <t>levering derden</t>
  </si>
  <si>
    <t>pos 8</t>
  </si>
  <si>
    <t>pos 9</t>
  </si>
  <si>
    <t>pos 10</t>
  </si>
  <si>
    <t>pos 11</t>
  </si>
  <si>
    <t>pos 12</t>
  </si>
  <si>
    <t>pos 21</t>
  </si>
  <si>
    <t>pos 22</t>
  </si>
  <si>
    <t>pos 23</t>
  </si>
  <si>
    <t>pos 24</t>
  </si>
  <si>
    <t>pos 25</t>
  </si>
  <si>
    <t>pos 29</t>
  </si>
  <si>
    <t>pos 30</t>
  </si>
  <si>
    <t>pos 31</t>
  </si>
  <si>
    <t>pos 32</t>
  </si>
  <si>
    <t>pos 33</t>
  </si>
  <si>
    <t>pos 34</t>
  </si>
  <si>
    <t>pos 35</t>
  </si>
  <si>
    <t xml:space="preserve">Installatie </t>
  </si>
  <si>
    <t>incl gebruiksgereed opleveren</t>
  </si>
  <si>
    <t>TOTAAL</t>
  </si>
  <si>
    <t>levering bouw</t>
  </si>
  <si>
    <t>Inschrijfprijs</t>
  </si>
  <si>
    <t>Naam</t>
  </si>
  <si>
    <t>Datum</t>
  </si>
  <si>
    <t>Locatie</t>
  </si>
  <si>
    <t>Prijs excl BTW</t>
  </si>
  <si>
    <t>Voor akkoord:</t>
  </si>
  <si>
    <t>Functie</t>
  </si>
  <si>
    <t>Handtekening</t>
  </si>
  <si>
    <t>Aantal</t>
  </si>
  <si>
    <t>Producten</t>
  </si>
  <si>
    <t>Afmetingen (lxdxb)</t>
  </si>
  <si>
    <t>2.06 instructie</t>
  </si>
  <si>
    <t>2.06 instructieruimte</t>
  </si>
  <si>
    <t>pos 001</t>
  </si>
  <si>
    <t>1 stuk</t>
  </si>
  <si>
    <t>demonstratietafel</t>
  </si>
  <si>
    <t>2400x750x930 mm</t>
  </si>
  <si>
    <t>volkern werkblad</t>
  </si>
  <si>
    <t>polypropyleen spoelbak (links)</t>
  </si>
  <si>
    <t>400x400x250 mm</t>
  </si>
  <si>
    <t>lade-deurkast (rd)</t>
  </si>
  <si>
    <t>600x475x910 mm</t>
  </si>
  <si>
    <t>spoelkast (ld)</t>
  </si>
  <si>
    <t xml:space="preserve">afplating voorzijde, volle hoogte </t>
  </si>
  <si>
    <t>zitnis met achterafplating (stahoogte)</t>
  </si>
  <si>
    <t>1200 mm</t>
  </si>
  <si>
    <t>4 stuks</t>
  </si>
  <si>
    <t>koppanelen</t>
  </si>
  <si>
    <t>elektrakabelgoot gemonteerd onder het werkblad</t>
  </si>
  <si>
    <t>kabeldoorvoer, voorzien van een afsluitdop</t>
  </si>
  <si>
    <t>diameter 80 mm</t>
  </si>
  <si>
    <t>appendages + elektrische voorzieningen inclusief leidingwerk + bekabeling</t>
  </si>
  <si>
    <t>elektrazuil met 2 wandcontactdozen 230 V, randaarde</t>
  </si>
  <si>
    <t>koudwater kraan</t>
  </si>
  <si>
    <t>sifon met afvoer</t>
  </si>
  <si>
    <t>dubbele wcd 230 V, randaarde</t>
  </si>
  <si>
    <t>2 stuks</t>
  </si>
  <si>
    <t>lege doos tbv data/HDMI excl. Bekabeling/incl. scheidingsschot</t>
  </si>
  <si>
    <t>2.07 instructie</t>
  </si>
  <si>
    <t>2.07 instructieruimte</t>
  </si>
  <si>
    <t>pos 002</t>
  </si>
  <si>
    <t>2.08 instructie</t>
  </si>
  <si>
    <t>2.08 instructieruimte</t>
  </si>
  <si>
    <t>pos 003</t>
  </si>
  <si>
    <t>polypropyleen spoelbak (rechts)</t>
  </si>
  <si>
    <t>lade-deurkast (ld)</t>
  </si>
  <si>
    <t>spoelkast (rd)</t>
  </si>
  <si>
    <t>sleutelschakelaar elektra sturing</t>
  </si>
  <si>
    <t>bergkast met dubbele deur</t>
  </si>
  <si>
    <t>1200x475x2015 mm</t>
  </si>
  <si>
    <t>2.09 prakticum</t>
  </si>
  <si>
    <t>2.09 practicum/sciencelab</t>
  </si>
  <si>
    <t>Pos 004</t>
  </si>
  <si>
    <t>wandtafel plintsysteem</t>
  </si>
  <si>
    <t>4200x750x930mm</t>
  </si>
  <si>
    <t>volkern blad</t>
  </si>
  <si>
    <t>achteropstand</t>
  </si>
  <si>
    <t>hoog 170 mm</t>
  </si>
  <si>
    <t xml:space="preserve">spoelbakkast (ld) incl plint (midden) </t>
  </si>
  <si>
    <t>600x475x600 mm</t>
  </si>
  <si>
    <t>PP spoelbak</t>
  </si>
  <si>
    <t>ladenkast 4 laden inclusiefplint</t>
  </si>
  <si>
    <t>lade-deurkast (rd) inclusief plint</t>
  </si>
  <si>
    <t>lade-deurkast (ld) inclusief plint</t>
  </si>
  <si>
    <t>nis t.b.v. koelkast incl WCD</t>
  </si>
  <si>
    <t>600x750x910 mm</t>
  </si>
  <si>
    <t>koelkast levering derden</t>
  </si>
  <si>
    <t>appendages en elektrische voorzieningen, inclusief leidingwerk en bekabeling</t>
  </si>
  <si>
    <t>sifon met afvoerleiding</t>
  </si>
  <si>
    <t>mengkraan</t>
  </si>
  <si>
    <t>boiler 10 liter inclusief lekbak, leidingwerk en elektra</t>
  </si>
  <si>
    <t>pos 005</t>
  </si>
  <si>
    <t>eilandtafel plintsysteem</t>
  </si>
  <si>
    <t>3000x1500x930</t>
  </si>
  <si>
    <t>eindpaneel</t>
  </si>
  <si>
    <t xml:space="preserve">6 stuks </t>
  </si>
  <si>
    <t xml:space="preserve">2.10 praktijk </t>
  </si>
  <si>
    <t>2.10 praktijk science scheikunde</t>
  </si>
  <si>
    <t>Pos 006</t>
  </si>
  <si>
    <t>Zuurkast</t>
  </si>
  <si>
    <t>bypass</t>
  </si>
  <si>
    <t>luchtstroombewaker</t>
  </si>
  <si>
    <t>steinzeug werkblad</t>
  </si>
  <si>
    <t>steinzeug afvoerbakje met sifon en aansluitkoppeling</t>
  </si>
  <si>
    <t>onderkast met schuifdeuren</t>
  </si>
  <si>
    <t>appendages en elektra:</t>
  </si>
  <si>
    <t>koudwater</t>
  </si>
  <si>
    <t>3 stuks</t>
  </si>
  <si>
    <t>wandcontactdoos 230V, randaarde, klapdeksel</t>
  </si>
  <si>
    <t>1 stuks</t>
  </si>
  <si>
    <t xml:space="preserve">gaskraan 1-voudig </t>
  </si>
  <si>
    <t>technische specificatie:</t>
  </si>
  <si>
    <t>afmetingen (bxdxh)</t>
  </si>
  <si>
    <t>1500x750x2540 mm</t>
  </si>
  <si>
    <t>aansluitmond diameter</t>
  </si>
  <si>
    <t>200mm</t>
  </si>
  <si>
    <t>afzuigcapaciteit Q1</t>
  </si>
  <si>
    <t>650 m3/h</t>
  </si>
  <si>
    <t>drukverschil</t>
  </si>
  <si>
    <t>40 Pa</t>
  </si>
  <si>
    <t>verlichtingsamatuur, TLD</t>
  </si>
  <si>
    <t>2x 36 Watt</t>
  </si>
  <si>
    <t>pos 007</t>
  </si>
  <si>
    <t>juktafel</t>
  </si>
  <si>
    <t>6100x750x930</t>
  </si>
  <si>
    <t>spoelbakkast (ld) (kopse kant)</t>
  </si>
  <si>
    <t>400x400x210 mm</t>
  </si>
  <si>
    <t>verticale leidingaftimmer onder tafel</t>
  </si>
  <si>
    <t>10 stuks</t>
  </si>
  <si>
    <t>Gaskraan 2 voudig staand 180 graden</t>
  </si>
  <si>
    <t>pos 008</t>
  </si>
  <si>
    <t>4800x750x930</t>
  </si>
  <si>
    <t>8 stuks</t>
  </si>
  <si>
    <t>pos 009</t>
  </si>
  <si>
    <t xml:space="preserve">oogdouche tafelmodel </t>
  </si>
  <si>
    <t xml:space="preserve">Oogdouche Broen 27 10 003 10 05 011 </t>
  </si>
  <si>
    <t>Gaskraan 2 voudig staand 90 graden</t>
  </si>
  <si>
    <t>sleutelschakelaar gassturing</t>
  </si>
  <si>
    <t>pos 010</t>
  </si>
  <si>
    <t>kastenopstelling, bestaande uit:</t>
  </si>
  <si>
    <t>2400x475x2015 mm</t>
  </si>
  <si>
    <t>schooltassenkast met 15 open vakken</t>
  </si>
  <si>
    <t xml:space="preserve">2.11 TOA </t>
  </si>
  <si>
    <t>02.11 TOA ruimte</t>
  </si>
  <si>
    <t>Pos 011</t>
  </si>
  <si>
    <t>Veiligheidskast</t>
  </si>
  <si>
    <t>90 minuten brandwerend</t>
  </si>
  <si>
    <t>voorzien van:</t>
  </si>
  <si>
    <t>1 bodemopvangbak 55 liter</t>
  </si>
  <si>
    <t>3 opvanglegborden 33 liter</t>
  </si>
  <si>
    <t>koofaftimmering tot plafond</t>
  </si>
  <si>
    <t>maatvoering uitwendig (bxdxh)</t>
  </si>
  <si>
    <t>1200x615x1980 mm</t>
  </si>
  <si>
    <t>75 mm</t>
  </si>
  <si>
    <t>afzuigcapaciteit</t>
  </si>
  <si>
    <t>9 m3/h</t>
  </si>
  <si>
    <t>4 Pa</t>
  </si>
  <si>
    <t>Pos 012</t>
  </si>
  <si>
    <t>600x475x2015 mm</t>
  </si>
  <si>
    <t>loog/zurenkast (ld)</t>
  </si>
  <si>
    <t>1 st afsluitbare bovenruimte voor opslag logen</t>
  </si>
  <si>
    <t>1 st afsluitbare onderruimte voor opslag zuren</t>
  </si>
  <si>
    <t>4 st uittrekbare Pvc opvanglegbord, elk max belastbaar tot 20 kg</t>
  </si>
  <si>
    <t>loog/zurenkast (rd)</t>
  </si>
  <si>
    <t>technische specificaties:</t>
  </si>
  <si>
    <t>afzuigcapaciteit per kast</t>
  </si>
  <si>
    <t>80 m3/h</t>
  </si>
  <si>
    <t>50 Pa</t>
  </si>
  <si>
    <t>Pos 013</t>
  </si>
  <si>
    <t>Pos 014</t>
  </si>
  <si>
    <t>kastenopstelling met deuren, bestaande uit:</t>
  </si>
  <si>
    <t>6000x475x2715 mm</t>
  </si>
  <si>
    <t>bergkast opzetkast met dubbele deur</t>
  </si>
  <si>
    <t>1200x475x700 mm</t>
  </si>
  <si>
    <t>inclusief plint tot plafond</t>
  </si>
  <si>
    <t>ladder inclusief rails</t>
  </si>
  <si>
    <t xml:space="preserve">1 stuk </t>
  </si>
  <si>
    <t xml:space="preserve">ladder houder </t>
  </si>
  <si>
    <t>op kopsekant gemonteerd</t>
  </si>
  <si>
    <t>Pos 015</t>
  </si>
  <si>
    <t>6000x1500x930</t>
  </si>
  <si>
    <t xml:space="preserve">volkern blad </t>
  </si>
  <si>
    <t>kopunit kastcombinatie bestaande uit:</t>
  </si>
  <si>
    <t>415x600x910 mm</t>
  </si>
  <si>
    <t>spoelbakkast</t>
  </si>
  <si>
    <t>600x600x910 mm</t>
  </si>
  <si>
    <t xml:space="preserve">PP spoelbak </t>
  </si>
  <si>
    <t>uitlandtafel:</t>
  </si>
  <si>
    <t>5 stuks</t>
  </si>
  <si>
    <t>5-ladenkast</t>
  </si>
  <si>
    <t>nis t.b.v. Vaatwasser incl WCD</t>
  </si>
  <si>
    <t>nis t.b.v. vriezerincl WCD</t>
  </si>
  <si>
    <t>Pos 016</t>
  </si>
  <si>
    <t>kastenopstelling zonder deuren , bestaande uit:</t>
  </si>
  <si>
    <t>5400x475x2715 mm</t>
  </si>
  <si>
    <t xml:space="preserve">bergkast </t>
  </si>
  <si>
    <t xml:space="preserve">bergkast opzetkast </t>
  </si>
  <si>
    <t>600x475x700 mm</t>
  </si>
  <si>
    <t xml:space="preserve">2.12 praktijk </t>
  </si>
  <si>
    <t>2.12 praktijk science biologie</t>
  </si>
  <si>
    <t>pos 017</t>
  </si>
  <si>
    <t>wandtafel</t>
  </si>
  <si>
    <t>7200x750x750</t>
  </si>
  <si>
    <t>spoelbakkast (ld)</t>
  </si>
  <si>
    <t>6 stuks</t>
  </si>
  <si>
    <t>pos 018</t>
  </si>
  <si>
    <t>5600x750x750</t>
  </si>
  <si>
    <t>pos 019</t>
  </si>
  <si>
    <t>8800x750x750</t>
  </si>
  <si>
    <t xml:space="preserve">32 krukken levering derden </t>
  </si>
  <si>
    <t>pos 020</t>
  </si>
  <si>
    <t xml:space="preserve">2.13 praktijk </t>
  </si>
  <si>
    <t>2.13  praktijk science natuurkunde</t>
  </si>
  <si>
    <t>pos 021</t>
  </si>
  <si>
    <t>Pos 022</t>
  </si>
  <si>
    <t>pos 023</t>
  </si>
  <si>
    <t>1200x600x930</t>
  </si>
  <si>
    <t>Prijs excl. BTW</t>
  </si>
  <si>
    <t>Bijlage 6 Calculatieblad</t>
  </si>
  <si>
    <t>Commercieel vertrouwelijk</t>
  </si>
  <si>
    <t>Naam inschrijver</t>
  </si>
  <si>
    <t>Naam tekenbevoegde</t>
  </si>
  <si>
    <t>*Alleen de gele velden invullen</t>
  </si>
  <si>
    <t>pos 004</t>
  </si>
  <si>
    <t>2 stuk</t>
  </si>
  <si>
    <t>3 stuk</t>
  </si>
  <si>
    <t>pos 006</t>
  </si>
  <si>
    <t>4 stuk</t>
  </si>
  <si>
    <t>5 stuk</t>
  </si>
  <si>
    <t>6 stuk</t>
  </si>
  <si>
    <t>7 stuk</t>
  </si>
  <si>
    <t>8 stuk</t>
  </si>
  <si>
    <t>pos 011</t>
  </si>
  <si>
    <t>9 stuk</t>
  </si>
  <si>
    <t>pos 012</t>
  </si>
  <si>
    <t>10 stuk</t>
  </si>
  <si>
    <t>pos 013</t>
  </si>
  <si>
    <t>11 stuk</t>
  </si>
  <si>
    <t>pos 014</t>
  </si>
  <si>
    <t>12 stuk</t>
  </si>
  <si>
    <t>pos 015</t>
  </si>
  <si>
    <t>13 stuk</t>
  </si>
  <si>
    <t>pos 016</t>
  </si>
  <si>
    <t>14 stuk</t>
  </si>
  <si>
    <t>15 stuk</t>
  </si>
  <si>
    <t>16 stuk</t>
  </si>
  <si>
    <t>17 stuk</t>
  </si>
  <si>
    <t>18 stuk</t>
  </si>
  <si>
    <t>pos 003a</t>
  </si>
  <si>
    <t>3000x1500x931</t>
  </si>
  <si>
    <t>3000x1500x932</t>
  </si>
  <si>
    <t>3000x1500x933</t>
  </si>
  <si>
    <t>3000x1500x934</t>
  </si>
  <si>
    <t>3000x1500x935</t>
  </si>
  <si>
    <t>3000x1500x936</t>
  </si>
  <si>
    <t>3000x1500x937</t>
  </si>
  <si>
    <t>3000x1500x938</t>
  </si>
  <si>
    <t>3000x1500x939</t>
  </si>
  <si>
    <t>pos 005a</t>
  </si>
  <si>
    <t>Pos 017</t>
  </si>
  <si>
    <t>Pos 018</t>
  </si>
  <si>
    <t>7 stuks</t>
  </si>
  <si>
    <t>Pos 019</t>
  </si>
  <si>
    <t>Pos 020</t>
  </si>
  <si>
    <t>9 stuks</t>
  </si>
  <si>
    <t>Pos 021</t>
  </si>
  <si>
    <t>11 stuks</t>
  </si>
  <si>
    <t>Pos 023</t>
  </si>
  <si>
    <t>12 stuks</t>
  </si>
  <si>
    <t>Pos 024</t>
  </si>
  <si>
    <t>13 stuks</t>
  </si>
  <si>
    <t>Pos 025</t>
  </si>
  <si>
    <t>14 stuks</t>
  </si>
  <si>
    <t>Pos 026</t>
  </si>
  <si>
    <t>15 stuks</t>
  </si>
  <si>
    <t>Pos 027</t>
  </si>
  <si>
    <t>16 stuks</t>
  </si>
  <si>
    <t>Pos 028</t>
  </si>
  <si>
    <t>17 stuks</t>
  </si>
  <si>
    <t>Pos 029</t>
  </si>
  <si>
    <t>18 stuks</t>
  </si>
  <si>
    <t>Pos 030</t>
  </si>
  <si>
    <t>19 stuks</t>
  </si>
  <si>
    <t>Pos 031</t>
  </si>
  <si>
    <t>20 stuks</t>
  </si>
  <si>
    <t>Pos 032</t>
  </si>
  <si>
    <t>21 stuks</t>
  </si>
  <si>
    <t>Pos 033</t>
  </si>
  <si>
    <t>22 stuks</t>
  </si>
  <si>
    <t>Pos 034</t>
  </si>
  <si>
    <t>23 stuks</t>
  </si>
  <si>
    <t>Pos 035</t>
  </si>
  <si>
    <t>24 stuks</t>
  </si>
  <si>
    <t>Pos 036</t>
  </si>
  <si>
    <t>25 stuks</t>
  </si>
  <si>
    <t>Pos 037</t>
  </si>
  <si>
    <t>26 stuks</t>
  </si>
  <si>
    <t>Pos 038</t>
  </si>
  <si>
    <t>27 stuks</t>
  </si>
  <si>
    <t>Pos 039</t>
  </si>
  <si>
    <t>28 stuks</t>
  </si>
  <si>
    <t>Pos 040</t>
  </si>
  <si>
    <t>29 stuks</t>
  </si>
  <si>
    <t>Pos 041</t>
  </si>
  <si>
    <t>30 stuks</t>
  </si>
  <si>
    <t>Pos 042</t>
  </si>
  <si>
    <t>31 stuks</t>
  </si>
  <si>
    <t>Pos 043</t>
  </si>
  <si>
    <t>32 stuks</t>
  </si>
  <si>
    <t>33 stuks</t>
  </si>
  <si>
    <t>Pos 03</t>
  </si>
  <si>
    <t>D0.01</t>
  </si>
  <si>
    <t>D0.02</t>
  </si>
  <si>
    <t>pos 26</t>
  </si>
  <si>
    <t>pos 27</t>
  </si>
  <si>
    <t>pos 28</t>
  </si>
  <si>
    <t xml:space="preserve">hergebruik   </t>
  </si>
  <si>
    <t>hergebruik</t>
  </si>
  <si>
    <t>D0.03</t>
  </si>
  <si>
    <t>pos 41</t>
  </si>
  <si>
    <t>pos 42</t>
  </si>
  <si>
    <t>pos 43</t>
  </si>
  <si>
    <t>pos 44</t>
  </si>
  <si>
    <t>pos 45</t>
  </si>
  <si>
    <t>pos 46</t>
  </si>
  <si>
    <t>pos 47</t>
  </si>
  <si>
    <t>pos 48</t>
  </si>
  <si>
    <t>pos 49</t>
  </si>
  <si>
    <t>pos 50</t>
  </si>
  <si>
    <t>pos 51</t>
  </si>
  <si>
    <t>D0.04</t>
  </si>
  <si>
    <t>pos 61</t>
  </si>
  <si>
    <t>pos 62</t>
  </si>
  <si>
    <t>pos 63</t>
  </si>
  <si>
    <t>pos 64</t>
  </si>
  <si>
    <t>pos 65</t>
  </si>
  <si>
    <t>pos 66</t>
  </si>
  <si>
    <t>pos 67</t>
  </si>
  <si>
    <t>pos 68</t>
  </si>
  <si>
    <t>pos 69</t>
  </si>
  <si>
    <t>pos 70</t>
  </si>
  <si>
    <t>pos 71</t>
  </si>
  <si>
    <t>pos 72</t>
  </si>
  <si>
    <t>pos 73</t>
  </si>
  <si>
    <t>pos 81</t>
  </si>
  <si>
    <t>pos 82</t>
  </si>
  <si>
    <t>pos 83</t>
  </si>
  <si>
    <t>pos 84</t>
  </si>
  <si>
    <t>pos 85</t>
  </si>
  <si>
    <t>pos 91</t>
  </si>
  <si>
    <t>pos 92</t>
  </si>
  <si>
    <t>pos 93</t>
  </si>
  <si>
    <t>pos 94</t>
  </si>
  <si>
    <t>pos 95</t>
  </si>
  <si>
    <t>pos 96</t>
  </si>
  <si>
    <t>pos 97</t>
  </si>
  <si>
    <t>pos 98</t>
  </si>
  <si>
    <t>pos 101</t>
  </si>
  <si>
    <t>pos 102</t>
  </si>
  <si>
    <t>pos 103</t>
  </si>
  <si>
    <t>pos 104</t>
  </si>
  <si>
    <t>pos 111</t>
  </si>
  <si>
    <t>pos 112</t>
  </si>
  <si>
    <t>pos 113</t>
  </si>
  <si>
    <t>pos 114</t>
  </si>
  <si>
    <t>pos 115</t>
  </si>
  <si>
    <t>pos 121</t>
  </si>
  <si>
    <t>pos 122</t>
  </si>
  <si>
    <t>pos 141</t>
  </si>
  <si>
    <t>pos 142</t>
  </si>
  <si>
    <t>pos 143</t>
  </si>
  <si>
    <t>pos 151</t>
  </si>
  <si>
    <t>pos 152</t>
  </si>
  <si>
    <t>pos 153</t>
  </si>
  <si>
    <t>pos 155</t>
  </si>
  <si>
    <t>pos 161</t>
  </si>
  <si>
    <t>pos 162</t>
  </si>
  <si>
    <t>Perceel 1</t>
  </si>
  <si>
    <t>Perceel 2</t>
  </si>
  <si>
    <t>Perceel 3</t>
  </si>
  <si>
    <t>OPTIONEEL onderhoud/keuringen 5 jaar</t>
  </si>
  <si>
    <t>per jaar €   </t>
  </si>
  <si>
    <t>R0.00.30</t>
  </si>
  <si>
    <t>R0.00.31</t>
  </si>
  <si>
    <t>pos 36</t>
  </si>
  <si>
    <t>pos 37</t>
  </si>
  <si>
    <t>pos 38</t>
  </si>
  <si>
    <t>pos 39</t>
  </si>
  <si>
    <t>pos 40</t>
  </si>
  <si>
    <t>R0.00.32</t>
  </si>
  <si>
    <t>pos 52</t>
  </si>
  <si>
    <t>pos 53</t>
  </si>
  <si>
    <t>pos 54</t>
  </si>
  <si>
    <t>pos 55</t>
  </si>
  <si>
    <t>pos 56</t>
  </si>
  <si>
    <t>pos 57</t>
  </si>
  <si>
    <t>pos 58</t>
  </si>
  <si>
    <t>pos 59</t>
  </si>
  <si>
    <t>pos 60</t>
  </si>
  <si>
    <t>R0.00.33</t>
  </si>
  <si>
    <t>pos 74</t>
  </si>
  <si>
    <t>pos 75</t>
  </si>
  <si>
    <t>pos 76</t>
  </si>
  <si>
    <t>pos 77</t>
  </si>
  <si>
    <t>pos 78</t>
  </si>
  <si>
    <t>pos 79</t>
  </si>
  <si>
    <t>pos 80</t>
  </si>
  <si>
    <t>R0.00.34</t>
  </si>
  <si>
    <t>pos 99</t>
  </si>
  <si>
    <t>pos 100</t>
  </si>
  <si>
    <t>R0.00.35</t>
  </si>
  <si>
    <t>pos 116</t>
  </si>
  <si>
    <t>pos 117</t>
  </si>
  <si>
    <t>pos 118</t>
  </si>
  <si>
    <t>pos 119</t>
  </si>
  <si>
    <t>pos 120</t>
  </si>
  <si>
    <t>R0.00.36</t>
  </si>
  <si>
    <t>pos 131</t>
  </si>
  <si>
    <t>pos 132</t>
  </si>
  <si>
    <t>pos 133</t>
  </si>
  <si>
    <t>pos 134</t>
  </si>
  <si>
    <t>pos 135</t>
  </si>
  <si>
    <t>pos 136</t>
  </si>
  <si>
    <t>pos 137</t>
  </si>
  <si>
    <t>pos 138</t>
  </si>
  <si>
    <t>pos 139</t>
  </si>
  <si>
    <t>pos 140</t>
  </si>
  <si>
    <t>R0.00.37</t>
  </si>
  <si>
    <t>pos 154</t>
  </si>
  <si>
    <t>pos 156</t>
  </si>
  <si>
    <t>pos 157</t>
  </si>
  <si>
    <t>pos 158</t>
  </si>
  <si>
    <t>pos 159</t>
  </si>
  <si>
    <t>pos 160</t>
  </si>
  <si>
    <t>Perceel 1 Ashram College Alphen aan den Rijn</t>
  </si>
  <si>
    <t>Perceel 2 Scala College</t>
  </si>
  <si>
    <t>Perceel 3 Coenencoop College</t>
  </si>
  <si>
    <t>vervallen</t>
  </si>
  <si>
    <t>komt op plek pos 70</t>
  </si>
  <si>
    <t>R0.00.29</t>
  </si>
  <si>
    <t>Scope scholengroep, Scala College en Coenecoop College - Aanbestedingsleidraad, PRJ-2101003.01, 24-09-2021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</si>
</sst>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i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i/>
      <sz val="10"/>
      <name val="Arial"/>
      <family val="2"/>
    </font>
    <font>
      <i/>
      <sz val="10"/>
      <name val="Calibri"/>
      <family val="2"/>
      <scheme val="minor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9">
    <xf numFmtId="0" fontId="0" fillId="0" borderId="0" xfId="0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8" fillId="0" borderId="1" xfId="0" applyFont="1" applyBorder="1"/>
    <xf numFmtId="0" fontId="6" fillId="0" borderId="1" xfId="0" applyFont="1" applyBorder="1"/>
    <xf numFmtId="0" fontId="6" fillId="0" borderId="3" xfId="0" applyFont="1" applyBorder="1"/>
    <xf numFmtId="0" fontId="8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6" fillId="0" borderId="1" xfId="0" applyFont="1" applyFill="1" applyBorder="1"/>
    <xf numFmtId="0" fontId="13" fillId="0" borderId="0" xfId="0" applyFont="1"/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2" borderId="0" xfId="0" applyFont="1" applyFill="1"/>
    <xf numFmtId="164" fontId="8" fillId="2" borderId="1" xfId="0" applyNumberFormat="1" applyFont="1" applyFill="1" applyBorder="1"/>
    <xf numFmtId="164" fontId="8" fillId="0" borderId="1" xfId="0" applyNumberFormat="1" applyFont="1" applyBorder="1"/>
    <xf numFmtId="0" fontId="6" fillId="2" borderId="1" xfId="0" applyFont="1" applyFill="1" applyBorder="1"/>
    <xf numFmtId="0" fontId="4" fillId="0" borderId="0" xfId="0" applyFont="1" applyBorder="1"/>
    <xf numFmtId="0" fontId="23" fillId="0" borderId="0" xfId="0" applyFont="1"/>
    <xf numFmtId="0" fontId="8" fillId="0" borderId="0" xfId="0" applyFont="1" applyAlignment="1">
      <alignment vertical="center"/>
    </xf>
    <xf numFmtId="0" fontId="6" fillId="2" borderId="1" xfId="0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3" borderId="2" xfId="0" applyFont="1" applyFill="1" applyBorder="1"/>
    <xf numFmtId="0" fontId="21" fillId="3" borderId="2" xfId="0" applyFont="1" applyFill="1" applyBorder="1"/>
    <xf numFmtId="0" fontId="6" fillId="5" borderId="1" xfId="0" applyFont="1" applyFill="1" applyBorder="1"/>
    <xf numFmtId="0" fontId="6" fillId="5" borderId="1" xfId="0" applyFont="1" applyFill="1" applyBorder="1" applyAlignment="1">
      <alignment wrapText="1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0" xfId="0" applyFont="1" applyFill="1"/>
    <xf numFmtId="0" fontId="6" fillId="5" borderId="0" xfId="0" applyFont="1" applyFill="1"/>
    <xf numFmtId="0" fontId="6" fillId="5" borderId="3" xfId="0" applyFont="1" applyFill="1" applyBorder="1"/>
    <xf numFmtId="0" fontId="8" fillId="5" borderId="3" xfId="0" applyFont="1" applyFill="1" applyBorder="1"/>
    <xf numFmtId="164" fontId="6" fillId="5" borderId="1" xfId="0" applyNumberFormat="1" applyFont="1" applyFill="1" applyBorder="1"/>
    <xf numFmtId="0" fontId="8" fillId="5" borderId="10" xfId="0" applyFont="1" applyFill="1" applyBorder="1" applyAlignment="1">
      <alignment wrapText="1"/>
    </xf>
    <xf numFmtId="0" fontId="8" fillId="5" borderId="22" xfId="0" applyFont="1" applyFill="1" applyBorder="1"/>
    <xf numFmtId="44" fontId="2" fillId="5" borderId="1" xfId="1" applyFont="1" applyFill="1" applyBorder="1" applyAlignment="1" applyProtection="1">
      <alignment horizontal="center"/>
      <protection locked="0"/>
    </xf>
    <xf numFmtId="44" fontId="2" fillId="5" borderId="1" xfId="1" applyFont="1" applyFill="1" applyBorder="1"/>
    <xf numFmtId="44" fontId="3" fillId="5" borderId="3" xfId="1" applyFont="1" applyFill="1" applyBorder="1"/>
    <xf numFmtId="44" fontId="3" fillId="5" borderId="1" xfId="1" applyFont="1" applyFill="1" applyBorder="1"/>
    <xf numFmtId="0" fontId="27" fillId="3" borderId="5" xfId="0" applyFont="1" applyFill="1" applyBorder="1"/>
    <xf numFmtId="0" fontId="27" fillId="3" borderId="6" xfId="0" applyFont="1" applyFill="1" applyBorder="1"/>
    <xf numFmtId="44" fontId="27" fillId="3" borderId="6" xfId="1" applyFont="1" applyFill="1" applyBorder="1" applyProtection="1">
      <protection locked="0"/>
    </xf>
    <xf numFmtId="44" fontId="27" fillId="3" borderId="6" xfId="1" applyFont="1" applyFill="1" applyBorder="1"/>
    <xf numFmtId="0" fontId="27" fillId="3" borderId="7" xfId="0" applyFont="1" applyFill="1" applyBorder="1"/>
    <xf numFmtId="164" fontId="6" fillId="5" borderId="8" xfId="0" applyNumberFormat="1" applyFont="1" applyFill="1" applyBorder="1"/>
    <xf numFmtId="0" fontId="6" fillId="5" borderId="8" xfId="0" applyFont="1" applyFill="1" applyBorder="1"/>
    <xf numFmtId="0" fontId="6" fillId="2" borderId="8" xfId="0" applyFont="1" applyFill="1" applyBorder="1" applyProtection="1">
      <protection locked="0"/>
    </xf>
    <xf numFmtId="0" fontId="8" fillId="2" borderId="8" xfId="0" applyFont="1" applyFill="1" applyBorder="1" applyProtection="1">
      <protection locked="0"/>
    </xf>
    <xf numFmtId="0" fontId="8" fillId="5" borderId="8" xfId="0" applyFont="1" applyFill="1" applyBorder="1"/>
    <xf numFmtId="0" fontId="13" fillId="5" borderId="8" xfId="0" applyFont="1" applyFill="1" applyBorder="1"/>
    <xf numFmtId="0" fontId="2" fillId="5" borderId="8" xfId="0" applyFont="1" applyFill="1" applyBorder="1"/>
    <xf numFmtId="0" fontId="15" fillId="5" borderId="8" xfId="0" applyFont="1" applyFill="1" applyBorder="1"/>
    <xf numFmtId="0" fontId="6" fillId="5" borderId="8" xfId="0" applyFont="1" applyFill="1" applyBorder="1" applyAlignment="1">
      <alignment wrapText="1"/>
    </xf>
    <xf numFmtId="0" fontId="8" fillId="5" borderId="8" xfId="0" applyFont="1" applyFill="1" applyBorder="1" applyAlignment="1">
      <alignment wrapText="1"/>
    </xf>
    <xf numFmtId="0" fontId="4" fillId="5" borderId="8" xfId="0" applyFont="1" applyFill="1" applyBorder="1"/>
    <xf numFmtId="0" fontId="10" fillId="4" borderId="8" xfId="0" applyFont="1" applyFill="1" applyBorder="1"/>
    <xf numFmtId="0" fontId="21" fillId="4" borderId="8" xfId="0" applyFont="1" applyFill="1" applyBorder="1" applyAlignment="1" applyProtection="1">
      <alignment horizontal="center"/>
      <protection locked="0"/>
    </xf>
    <xf numFmtId="0" fontId="20" fillId="4" borderId="8" xfId="0" applyFont="1" applyFill="1" applyBorder="1"/>
    <xf numFmtId="44" fontId="6" fillId="2" borderId="8" xfId="1" applyFont="1" applyFill="1" applyBorder="1" applyAlignment="1" applyProtection="1">
      <alignment horizontal="center"/>
      <protection locked="0"/>
    </xf>
    <xf numFmtId="44" fontId="6" fillId="5" borderId="8" xfId="1" applyFont="1" applyFill="1" applyBorder="1"/>
    <xf numFmtId="44" fontId="7" fillId="5" borderId="8" xfId="1" applyFont="1" applyFill="1" applyBorder="1"/>
    <xf numFmtId="0" fontId="18" fillId="5" borderId="8" xfId="0" applyFont="1" applyFill="1" applyBorder="1"/>
    <xf numFmtId="0" fontId="22" fillId="5" borderId="8" xfId="0" applyFont="1" applyFill="1" applyBorder="1"/>
    <xf numFmtId="0" fontId="18" fillId="6" borderId="8" xfId="0" applyFont="1" applyFill="1" applyBorder="1"/>
    <xf numFmtId="0" fontId="11" fillId="3" borderId="2" xfId="0" applyFont="1" applyFill="1" applyBorder="1" applyAlignment="1">
      <alignment horizontal="left"/>
    </xf>
    <xf numFmtId="44" fontId="8" fillId="5" borderId="8" xfId="1" applyFont="1" applyFill="1" applyBorder="1" applyProtection="1"/>
    <xf numFmtId="0" fontId="13" fillId="5" borderId="9" xfId="0" applyFont="1" applyFill="1" applyBorder="1"/>
    <xf numFmtId="44" fontId="8" fillId="5" borderId="9" xfId="1" applyFont="1" applyFill="1" applyBorder="1" applyProtection="1"/>
    <xf numFmtId="0" fontId="11" fillId="3" borderId="10" xfId="0" applyFont="1" applyFill="1" applyBorder="1"/>
    <xf numFmtId="44" fontId="11" fillId="3" borderId="10" xfId="1" applyFont="1" applyFill="1" applyBorder="1" applyProtection="1"/>
    <xf numFmtId="0" fontId="11" fillId="3" borderId="26" xfId="0" applyFont="1" applyFill="1" applyBorder="1"/>
    <xf numFmtId="0" fontId="11" fillId="3" borderId="27" xfId="0" applyFont="1" applyFill="1" applyBorder="1"/>
    <xf numFmtId="0" fontId="11" fillId="3" borderId="28" xfId="0" applyFont="1" applyFill="1" applyBorder="1"/>
    <xf numFmtId="0" fontId="27" fillId="3" borderId="26" xfId="0" applyFont="1" applyFill="1" applyBorder="1"/>
    <xf numFmtId="0" fontId="27" fillId="3" borderId="27" xfId="0" applyFont="1" applyFill="1" applyBorder="1"/>
    <xf numFmtId="0" fontId="27" fillId="3" borderId="28" xfId="0" applyFont="1" applyFill="1" applyBorder="1"/>
    <xf numFmtId="0" fontId="13" fillId="5" borderId="2" xfId="0" applyFont="1" applyFill="1" applyBorder="1"/>
    <xf numFmtId="0" fontId="2" fillId="5" borderId="2" xfId="0" applyFont="1" applyFill="1" applyBorder="1"/>
    <xf numFmtId="0" fontId="15" fillId="5" borderId="2" xfId="0" applyFont="1" applyFill="1" applyBorder="1"/>
    <xf numFmtId="164" fontId="6" fillId="5" borderId="2" xfId="0" applyNumberFormat="1" applyFont="1" applyFill="1" applyBorder="1"/>
    <xf numFmtId="44" fontId="27" fillId="3" borderId="7" xfId="1" applyFont="1" applyFill="1" applyBorder="1" applyProtection="1">
      <protection locked="0"/>
    </xf>
    <xf numFmtId="0" fontId="11" fillId="3" borderId="5" xfId="0" applyFont="1" applyFill="1" applyBorder="1"/>
    <xf numFmtId="0" fontId="11" fillId="3" borderId="6" xfId="0" applyFont="1" applyFill="1" applyBorder="1"/>
    <xf numFmtId="0" fontId="11" fillId="3" borderId="6" xfId="0" applyFont="1" applyFill="1" applyBorder="1" applyAlignment="1">
      <alignment wrapText="1"/>
    </xf>
    <xf numFmtId="0" fontId="11" fillId="3" borderId="6" xfId="0" applyFont="1" applyFill="1" applyBorder="1" applyAlignment="1" applyProtection="1">
      <alignment horizontal="left"/>
      <protection locked="0"/>
    </xf>
    <xf numFmtId="0" fontId="21" fillId="3" borderId="6" xfId="0" applyFont="1" applyFill="1" applyBorder="1"/>
    <xf numFmtId="0" fontId="11" fillId="3" borderId="7" xfId="0" applyFont="1" applyFill="1" applyBorder="1"/>
    <xf numFmtId="44" fontId="6" fillId="2" borderId="2" xfId="1" applyFont="1" applyFill="1" applyBorder="1" applyAlignment="1" applyProtection="1">
      <alignment horizontal="center"/>
      <protection locked="0"/>
    </xf>
    <xf numFmtId="44" fontId="6" fillId="5" borderId="2" xfId="1" applyFont="1" applyFill="1" applyBorder="1"/>
    <xf numFmtId="44" fontId="7" fillId="5" borderId="2" xfId="1" applyFont="1" applyFill="1" applyBorder="1"/>
    <xf numFmtId="0" fontId="18" fillId="5" borderId="2" xfId="0" applyFont="1" applyFill="1" applyBorder="1"/>
    <xf numFmtId="0" fontId="21" fillId="3" borderId="7" xfId="0" applyFont="1" applyFill="1" applyBorder="1"/>
    <xf numFmtId="44" fontId="11" fillId="3" borderId="6" xfId="1" applyFont="1" applyFill="1" applyBorder="1" applyProtection="1"/>
    <xf numFmtId="44" fontId="11" fillId="3" borderId="6" xfId="1" applyFont="1" applyFill="1" applyBorder="1"/>
    <xf numFmtId="0" fontId="13" fillId="4" borderId="8" xfId="0" applyFont="1" applyFill="1" applyBorder="1"/>
    <xf numFmtId="44" fontId="11" fillId="3" borderId="7" xfId="1" applyFont="1" applyFill="1" applyBorder="1"/>
    <xf numFmtId="0" fontId="24" fillId="5" borderId="8" xfId="0" applyFont="1" applyFill="1" applyBorder="1"/>
    <xf numFmtId="0" fontId="25" fillId="5" borderId="8" xfId="0" applyFont="1" applyFill="1" applyBorder="1"/>
    <xf numFmtId="0" fontId="26" fillId="5" borderId="8" xfId="0" applyFont="1" applyFill="1" applyBorder="1"/>
    <xf numFmtId="44" fontId="6" fillId="5" borderId="8" xfId="1" applyFont="1" applyFill="1" applyBorder="1" applyAlignment="1" applyProtection="1">
      <alignment horizontal="center"/>
    </xf>
    <xf numFmtId="0" fontId="6" fillId="5" borderId="2" xfId="0" applyFont="1" applyFill="1" applyBorder="1"/>
    <xf numFmtId="0" fontId="25" fillId="6" borderId="8" xfId="0" applyFont="1" applyFill="1" applyBorder="1"/>
    <xf numFmtId="0" fontId="18" fillId="2" borderId="8" xfId="0" applyFont="1" applyFill="1" applyBorder="1" applyProtection="1">
      <protection locked="0"/>
    </xf>
    <xf numFmtId="164" fontId="6" fillId="2" borderId="8" xfId="1" applyNumberFormat="1" applyFont="1" applyFill="1" applyBorder="1" applyProtection="1">
      <protection locked="0"/>
    </xf>
    <xf numFmtId="44" fontId="27" fillId="3" borderId="6" xfId="1" applyFont="1" applyFill="1" applyBorder="1" applyProtection="1"/>
    <xf numFmtId="0" fontId="11" fillId="4" borderId="21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11" fillId="4" borderId="29" xfId="0" applyFont="1" applyFill="1" applyBorder="1" applyAlignment="1">
      <alignment horizontal="center"/>
    </xf>
    <xf numFmtId="0" fontId="17" fillId="2" borderId="33" xfId="0" applyFont="1" applyFill="1" applyBorder="1" applyAlignment="1" applyProtection="1">
      <alignment horizontal="left"/>
      <protection locked="0"/>
    </xf>
    <xf numFmtId="0" fontId="17" fillId="2" borderId="34" xfId="0" applyFont="1" applyFill="1" applyBorder="1" applyAlignment="1" applyProtection="1">
      <alignment horizontal="left"/>
      <protection locked="0"/>
    </xf>
    <xf numFmtId="0" fontId="17" fillId="2" borderId="35" xfId="0" applyFont="1" applyFill="1" applyBorder="1" applyAlignment="1" applyProtection="1">
      <alignment horizontal="left"/>
      <protection locked="0"/>
    </xf>
    <xf numFmtId="0" fontId="17" fillId="2" borderId="30" xfId="0" applyFont="1" applyFill="1" applyBorder="1" applyAlignment="1" applyProtection="1">
      <alignment horizontal="left"/>
      <protection locked="0"/>
    </xf>
    <xf numFmtId="0" fontId="17" fillId="2" borderId="32" xfId="0" applyFont="1" applyFill="1" applyBorder="1" applyAlignment="1" applyProtection="1">
      <alignment horizontal="left"/>
      <protection locked="0"/>
    </xf>
    <xf numFmtId="0" fontId="17" fillId="2" borderId="36" xfId="0" applyFont="1" applyFill="1" applyBorder="1" applyAlignment="1" applyProtection="1">
      <alignment horizontal="left"/>
      <protection locked="0"/>
    </xf>
    <xf numFmtId="14" fontId="17" fillId="2" borderId="37" xfId="0" applyNumberFormat="1" applyFont="1" applyFill="1" applyBorder="1" applyAlignment="1" applyProtection="1">
      <alignment horizontal="left"/>
      <protection locked="0"/>
    </xf>
    <xf numFmtId="14" fontId="17" fillId="2" borderId="38" xfId="0" applyNumberFormat="1" applyFont="1" applyFill="1" applyBorder="1" applyAlignment="1" applyProtection="1">
      <alignment horizontal="left"/>
      <protection locked="0"/>
    </xf>
    <xf numFmtId="14" fontId="17" fillId="2" borderId="39" xfId="0" applyNumberFormat="1" applyFont="1" applyFill="1" applyBorder="1" applyAlignment="1" applyProtection="1">
      <alignment horizontal="left"/>
      <protection locked="0"/>
    </xf>
    <xf numFmtId="0" fontId="11" fillId="4" borderId="3" xfId="0" applyFont="1" applyFill="1" applyBorder="1" applyAlignment="1">
      <alignment horizontal="left"/>
    </xf>
    <xf numFmtId="0" fontId="11" fillId="4" borderId="0" xfId="0" applyFont="1" applyFill="1" applyAlignment="1">
      <alignment horizontal="left"/>
    </xf>
    <xf numFmtId="0" fontId="11" fillId="4" borderId="4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left"/>
    </xf>
    <xf numFmtId="0" fontId="11" fillId="4" borderId="22" xfId="0" applyFont="1" applyFill="1" applyBorder="1" applyAlignment="1">
      <alignment horizontal="left"/>
    </xf>
    <xf numFmtId="0" fontId="11" fillId="4" borderId="29" xfId="0" applyFont="1" applyFill="1" applyBorder="1" applyAlignment="1">
      <alignment horizontal="left"/>
    </xf>
    <xf numFmtId="0" fontId="17" fillId="2" borderId="11" xfId="0" applyFont="1" applyFill="1" applyBorder="1" applyAlignment="1" applyProtection="1">
      <alignment horizontal="left"/>
      <protection locked="0"/>
    </xf>
    <xf numFmtId="0" fontId="17" fillId="2" borderId="12" xfId="0" applyFont="1" applyFill="1" applyBorder="1" applyAlignment="1" applyProtection="1">
      <alignment horizontal="left"/>
      <protection locked="0"/>
    </xf>
    <xf numFmtId="0" fontId="17" fillId="2" borderId="13" xfId="0" applyFont="1" applyFill="1" applyBorder="1" applyAlignment="1" applyProtection="1">
      <alignment horizontal="left"/>
      <protection locked="0"/>
    </xf>
    <xf numFmtId="0" fontId="17" fillId="2" borderId="14" xfId="0" applyFont="1" applyFill="1" applyBorder="1" applyAlignment="1" applyProtection="1">
      <alignment horizontal="left"/>
      <protection locked="0"/>
    </xf>
    <xf numFmtId="0" fontId="17" fillId="2" borderId="8" xfId="0" applyFont="1" applyFill="1" applyBorder="1" applyAlignment="1" applyProtection="1">
      <alignment horizontal="left"/>
      <protection locked="0"/>
    </xf>
    <xf numFmtId="0" fontId="17" fillId="2" borderId="15" xfId="0" applyFont="1" applyFill="1" applyBorder="1" applyAlignment="1" applyProtection="1">
      <alignment horizontal="left"/>
      <protection locked="0"/>
    </xf>
    <xf numFmtId="14" fontId="17" fillId="2" borderId="28" xfId="0" applyNumberFormat="1" applyFont="1" applyFill="1" applyBorder="1" applyAlignment="1" applyProtection="1">
      <alignment horizontal="center"/>
      <protection locked="0"/>
    </xf>
    <xf numFmtId="14" fontId="17" fillId="2" borderId="38" xfId="0" applyNumberFormat="1" applyFont="1" applyFill="1" applyBorder="1" applyAlignment="1" applyProtection="1">
      <alignment horizontal="center"/>
      <protection locked="0"/>
    </xf>
    <xf numFmtId="14" fontId="17" fillId="2" borderId="39" xfId="0" applyNumberFormat="1" applyFont="1" applyFill="1" applyBorder="1" applyAlignment="1" applyProtection="1">
      <alignment horizontal="center"/>
      <protection locked="0"/>
    </xf>
    <xf numFmtId="0" fontId="19" fillId="4" borderId="21" xfId="0" applyFont="1" applyFill="1" applyBorder="1" applyAlignment="1">
      <alignment horizontal="center"/>
    </xf>
    <xf numFmtId="0" fontId="19" fillId="4" borderId="22" xfId="0" applyFont="1" applyFill="1" applyBorder="1" applyAlignment="1">
      <alignment horizontal="center"/>
    </xf>
    <xf numFmtId="0" fontId="19" fillId="4" borderId="29" xfId="0" applyFont="1" applyFill="1" applyBorder="1" applyAlignment="1">
      <alignment horizontal="center"/>
    </xf>
    <xf numFmtId="0" fontId="19" fillId="4" borderId="30" xfId="0" applyFont="1" applyFill="1" applyBorder="1" applyAlignment="1">
      <alignment horizontal="center"/>
    </xf>
    <xf numFmtId="0" fontId="19" fillId="4" borderId="32" xfId="0" applyFont="1" applyFill="1" applyBorder="1" applyAlignment="1">
      <alignment horizontal="center"/>
    </xf>
    <xf numFmtId="0" fontId="19" fillId="4" borderId="31" xfId="0" applyFont="1" applyFill="1" applyBorder="1" applyAlignment="1">
      <alignment horizontal="center"/>
    </xf>
    <xf numFmtId="0" fontId="19" fillId="4" borderId="30" xfId="0" applyFont="1" applyFill="1" applyBorder="1" applyAlignment="1">
      <alignment horizontal="left"/>
    </xf>
    <xf numFmtId="0" fontId="19" fillId="4" borderId="32" xfId="0" applyFont="1" applyFill="1" applyBorder="1" applyAlignment="1">
      <alignment horizontal="left"/>
    </xf>
    <xf numFmtId="0" fontId="19" fillId="4" borderId="31" xfId="0" applyFont="1" applyFill="1" applyBorder="1" applyAlignment="1">
      <alignment horizontal="left"/>
    </xf>
    <xf numFmtId="0" fontId="8" fillId="2" borderId="14" xfId="0" applyFont="1" applyFill="1" applyBorder="1" applyAlignment="1" applyProtection="1">
      <alignment horizontal="left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0" fontId="8" fillId="2" borderId="15" xfId="0" applyFont="1" applyFill="1" applyBorder="1" applyAlignment="1" applyProtection="1">
      <alignment horizontal="left"/>
      <protection locked="0"/>
    </xf>
    <xf numFmtId="14" fontId="8" fillId="2" borderId="24" xfId="0" applyNumberFormat="1" applyFont="1" applyFill="1" applyBorder="1" applyAlignment="1" applyProtection="1">
      <alignment horizontal="left"/>
      <protection locked="0"/>
    </xf>
    <xf numFmtId="14" fontId="8" fillId="2" borderId="9" xfId="0" applyNumberFormat="1" applyFont="1" applyFill="1" applyBorder="1" applyAlignment="1" applyProtection="1">
      <alignment horizontal="left"/>
      <protection locked="0"/>
    </xf>
    <xf numFmtId="14" fontId="8" fillId="2" borderId="25" xfId="0" applyNumberFormat="1" applyFont="1" applyFill="1" applyBorder="1" applyAlignment="1" applyProtection="1">
      <alignment horizontal="left"/>
      <protection locked="0"/>
    </xf>
    <xf numFmtId="0" fontId="13" fillId="4" borderId="10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30" xfId="0" applyFont="1" applyFill="1" applyBorder="1" applyAlignment="1">
      <alignment horizontal="center"/>
    </xf>
    <xf numFmtId="0" fontId="13" fillId="4" borderId="32" xfId="0" applyFont="1" applyFill="1" applyBorder="1" applyAlignment="1">
      <alignment horizontal="center"/>
    </xf>
    <xf numFmtId="0" fontId="13" fillId="4" borderId="31" xfId="0" applyFont="1" applyFill="1" applyBorder="1" applyAlignment="1">
      <alignment horizontal="center"/>
    </xf>
    <xf numFmtId="0" fontId="8" fillId="2" borderId="11" xfId="0" applyFont="1" applyFill="1" applyBorder="1" applyAlignment="1" applyProtection="1">
      <alignment horizontal="left"/>
      <protection locked="0"/>
    </xf>
    <xf numFmtId="0" fontId="8" fillId="2" borderId="12" xfId="0" applyFont="1" applyFill="1" applyBorder="1" applyAlignment="1" applyProtection="1">
      <alignment horizontal="left"/>
      <protection locked="0"/>
    </xf>
    <xf numFmtId="0" fontId="8" fillId="2" borderId="13" xfId="0" applyFont="1" applyFill="1" applyBorder="1" applyAlignment="1" applyProtection="1">
      <alignment horizontal="left"/>
      <protection locked="0"/>
    </xf>
    <xf numFmtId="0" fontId="11" fillId="3" borderId="14" xfId="0" applyFont="1" applyFill="1" applyBorder="1" applyAlignment="1">
      <alignment horizontal="right" vertical="center"/>
    </xf>
    <xf numFmtId="0" fontId="11" fillId="3" borderId="24" xfId="0" applyFont="1" applyFill="1" applyBorder="1" applyAlignment="1">
      <alignment horizontal="right" vertical="center"/>
    </xf>
    <xf numFmtId="0" fontId="8" fillId="2" borderId="8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right"/>
    </xf>
    <xf numFmtId="0" fontId="11" fillId="3" borderId="11" xfId="0" applyFont="1" applyFill="1" applyBorder="1" applyAlignment="1">
      <alignment horizontal="right" vertical="center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11" fillId="3" borderId="16" xfId="0" applyFont="1" applyFill="1" applyBorder="1" applyAlignment="1">
      <alignment horizontal="right" vertical="center"/>
    </xf>
    <xf numFmtId="0" fontId="11" fillId="3" borderId="20" xfId="0" applyFont="1" applyFill="1" applyBorder="1" applyAlignment="1">
      <alignment horizontal="right" vertical="center"/>
    </xf>
    <xf numFmtId="0" fontId="8" fillId="2" borderId="17" xfId="0" applyFon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center"/>
      <protection locked="0"/>
    </xf>
    <xf numFmtId="0" fontId="8" fillId="2" borderId="19" xfId="0" applyFont="1" applyFill="1" applyBorder="1" applyAlignment="1" applyProtection="1">
      <alignment horizontal="center"/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8" fillId="2" borderId="22" xfId="0" applyFont="1" applyFill="1" applyBorder="1" applyAlignment="1" applyProtection="1">
      <alignment horizontal="center"/>
      <protection locked="0"/>
    </xf>
    <xf numFmtId="0" fontId="8" fillId="2" borderId="23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998220</xdr:colOff>
      <xdr:row>0</xdr:row>
      <xdr:rowOff>38100</xdr:rowOff>
    </xdr:from>
    <xdr:to>
      <xdr:col>8</xdr:col>
      <xdr:colOff>860425</xdr:colOff>
      <xdr:row>5</xdr:row>
      <xdr:rowOff>53340</xdr:rowOff>
    </xdr:to>
    <xdr:pic>
      <xdr:nvPicPr>
        <xdr:cNvPr id="3" name="Afbeelding 2" descr="Gerelateerde afbeelding">
          <a:extLst>
            <a:ext uri="{FF2B5EF4-FFF2-40B4-BE49-F238E27FC236}">
              <a16:creationId xmlns:a16="http://schemas.microsoft.com/office/drawing/2014/main" id="{93CB076F-23DF-4613-A02B-5FDE9E7BE9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1340" y="38100"/>
          <a:ext cx="1711960" cy="937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510540</xdr:colOff>
      <xdr:row>1</xdr:row>
      <xdr:rowOff>0</xdr:rowOff>
    </xdr:from>
    <xdr:to>
      <xdr:col>5</xdr:col>
      <xdr:colOff>2476499</xdr:colOff>
      <xdr:row>4</xdr:row>
      <xdr:rowOff>53340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D1A43AB-3923-443C-8EB5-51946292BC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182880"/>
          <a:ext cx="1965959" cy="609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411480</xdr:colOff>
      <xdr:row>0</xdr:row>
      <xdr:rowOff>144780</xdr:rowOff>
    </xdr:from>
    <xdr:to>
      <xdr:col>5</xdr:col>
      <xdr:colOff>2385059</xdr:colOff>
      <xdr:row>4</xdr:row>
      <xdr:rowOff>15240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2B7B508-DF60-4A6A-A6C3-4C3E50D7A1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700" y="144780"/>
          <a:ext cx="1965959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E2DB-126D-471E-BC55-4F809FCFEBE7}">
  <dimension ref="A1:I333"/>
  <sheetViews>
    <sheetView tabSelected="1" topLeftCell="A176" workbookViewId="0">
      <selection activeCell="G323" sqref="G323"/>
    </sheetView>
  </sheetViews>
  <sheetFormatPr defaultRowHeight="14.4" x14ac:dyDescent="0.3"/>
  <cols>
    <col min="1" max="1" width="38" style="5" customWidth="1"/>
    <col min="2" max="2" width="14.109375" style="1" customWidth="1"/>
    <col min="3" max="3" width="18.6640625" style="2" hidden="1" customWidth="1"/>
    <col min="4" max="4" width="46" style="10" hidden="1" customWidth="1"/>
    <col min="5" max="5" width="19" style="3" hidden="1" customWidth="1"/>
    <col min="6" max="6" width="34.109375" style="3" customWidth="1"/>
    <col min="7" max="7" width="16.88671875" customWidth="1"/>
    <col min="8" max="8" width="10" customWidth="1"/>
    <col min="9" max="9" width="17.5546875" customWidth="1"/>
  </cols>
  <sheetData>
    <row r="1" spans="1:9" x14ac:dyDescent="0.3">
      <c r="A1" s="12" t="s">
        <v>231</v>
      </c>
    </row>
    <row r="3" spans="1:9" x14ac:dyDescent="0.3">
      <c r="A3" s="12" t="s">
        <v>447</v>
      </c>
    </row>
    <row r="6" spans="1:9" ht="15" thickBot="1" x14ac:dyDescent="0.35">
      <c r="A6" s="16" t="s">
        <v>235</v>
      </c>
    </row>
    <row r="7" spans="1:9" ht="15" thickBot="1" x14ac:dyDescent="0.35">
      <c r="A7" s="84"/>
      <c r="B7" s="43" t="s">
        <v>0</v>
      </c>
      <c r="C7" s="85" t="s">
        <v>41</v>
      </c>
      <c r="D7" s="86" t="s">
        <v>42</v>
      </c>
      <c r="E7" s="85" t="s">
        <v>43</v>
      </c>
      <c r="F7" s="85" t="s">
        <v>3</v>
      </c>
      <c r="G7" s="87" t="s">
        <v>230</v>
      </c>
      <c r="H7" s="88" t="s">
        <v>1</v>
      </c>
      <c r="I7" s="89" t="s">
        <v>2</v>
      </c>
    </row>
    <row r="8" spans="1:9" x14ac:dyDescent="0.3">
      <c r="A8" s="120" t="s">
        <v>45</v>
      </c>
      <c r="B8" s="121"/>
      <c r="C8" s="121"/>
      <c r="D8" s="121"/>
      <c r="E8" s="121"/>
      <c r="F8" s="121"/>
      <c r="G8" s="121"/>
      <c r="H8" s="121"/>
      <c r="I8" s="122"/>
    </row>
    <row r="9" spans="1:9" x14ac:dyDescent="0.3">
      <c r="A9" s="48" t="s">
        <v>44</v>
      </c>
      <c r="B9" s="48" t="s">
        <v>46</v>
      </c>
      <c r="C9" s="27" t="s">
        <v>47</v>
      </c>
      <c r="D9" s="28" t="s">
        <v>48</v>
      </c>
      <c r="E9" s="27" t="s">
        <v>49</v>
      </c>
      <c r="F9" s="48"/>
      <c r="G9" s="106"/>
      <c r="H9" s="47">
        <f>I9-G9</f>
        <v>0</v>
      </c>
      <c r="I9" s="47">
        <f>G9*1.21</f>
        <v>0</v>
      </c>
    </row>
    <row r="10" spans="1:9" hidden="1" x14ac:dyDescent="0.3">
      <c r="A10" s="27" t="s">
        <v>44</v>
      </c>
      <c r="B10" s="6"/>
      <c r="C10" s="7"/>
      <c r="D10" s="9" t="s">
        <v>50</v>
      </c>
      <c r="E10" s="4"/>
      <c r="F10" s="6"/>
      <c r="G10" s="17"/>
      <c r="H10" s="18">
        <f>I10-G10</f>
        <v>0</v>
      </c>
      <c r="I10" s="6">
        <f>G10*1.21</f>
        <v>0</v>
      </c>
    </row>
    <row r="11" spans="1:9" hidden="1" x14ac:dyDescent="0.3">
      <c r="A11" s="27" t="s">
        <v>44</v>
      </c>
      <c r="B11" s="6"/>
      <c r="C11" s="7" t="s">
        <v>47</v>
      </c>
      <c r="D11" s="9" t="s">
        <v>51</v>
      </c>
      <c r="E11" s="6" t="s">
        <v>52</v>
      </c>
      <c r="F11" s="6"/>
      <c r="G11" s="17"/>
      <c r="H11" s="18">
        <f t="shared" ref="H11:H24" si="0">I11-G11</f>
        <v>0</v>
      </c>
      <c r="I11" s="6">
        <f t="shared" ref="I11:I24" si="1">G11*1.21</f>
        <v>0</v>
      </c>
    </row>
    <row r="12" spans="1:9" hidden="1" x14ac:dyDescent="0.3">
      <c r="A12" s="27" t="s">
        <v>44</v>
      </c>
      <c r="B12" s="6"/>
      <c r="C12" s="7" t="s">
        <v>47</v>
      </c>
      <c r="D12" s="9" t="s">
        <v>53</v>
      </c>
      <c r="E12" s="6" t="s">
        <v>54</v>
      </c>
      <c r="F12" s="6"/>
      <c r="G12" s="17"/>
      <c r="H12" s="18">
        <f t="shared" si="0"/>
        <v>0</v>
      </c>
      <c r="I12" s="6">
        <f t="shared" si="1"/>
        <v>0</v>
      </c>
    </row>
    <row r="13" spans="1:9" hidden="1" x14ac:dyDescent="0.3">
      <c r="A13" s="27" t="s">
        <v>44</v>
      </c>
      <c r="B13" s="6"/>
      <c r="C13" s="7" t="s">
        <v>47</v>
      </c>
      <c r="D13" s="9" t="s">
        <v>55</v>
      </c>
      <c r="E13" s="6" t="s">
        <v>54</v>
      </c>
      <c r="F13" s="6"/>
      <c r="G13" s="17"/>
      <c r="H13" s="18">
        <f t="shared" si="0"/>
        <v>0</v>
      </c>
      <c r="I13" s="6">
        <f t="shared" si="1"/>
        <v>0</v>
      </c>
    </row>
    <row r="14" spans="1:9" hidden="1" x14ac:dyDescent="0.3">
      <c r="A14" s="27" t="s">
        <v>44</v>
      </c>
      <c r="B14" s="6"/>
      <c r="C14" s="7" t="s">
        <v>47</v>
      </c>
      <c r="D14" s="9" t="s">
        <v>56</v>
      </c>
      <c r="E14" s="6"/>
      <c r="F14" s="6"/>
      <c r="G14" s="17"/>
      <c r="H14" s="18">
        <f t="shared" si="0"/>
        <v>0</v>
      </c>
      <c r="I14" s="6">
        <f t="shared" si="1"/>
        <v>0</v>
      </c>
    </row>
    <row r="15" spans="1:9" hidden="1" x14ac:dyDescent="0.3">
      <c r="A15" s="27" t="s">
        <v>44</v>
      </c>
      <c r="B15" s="6"/>
      <c r="C15" s="7" t="s">
        <v>47</v>
      </c>
      <c r="D15" s="9" t="s">
        <v>57</v>
      </c>
      <c r="E15" s="6" t="s">
        <v>58</v>
      </c>
      <c r="F15" s="6"/>
      <c r="G15" s="17"/>
      <c r="H15" s="18">
        <f t="shared" si="0"/>
        <v>0</v>
      </c>
      <c r="I15" s="6">
        <f t="shared" si="1"/>
        <v>0</v>
      </c>
    </row>
    <row r="16" spans="1:9" hidden="1" x14ac:dyDescent="0.3">
      <c r="A16" s="27" t="s">
        <v>44</v>
      </c>
      <c r="B16" s="6"/>
      <c r="C16" s="7" t="s">
        <v>59</v>
      </c>
      <c r="D16" s="9" t="s">
        <v>60</v>
      </c>
      <c r="E16" s="6"/>
      <c r="F16" s="6"/>
      <c r="G16" s="17"/>
      <c r="H16" s="18">
        <f t="shared" si="0"/>
        <v>0</v>
      </c>
      <c r="I16" s="6">
        <f t="shared" si="1"/>
        <v>0</v>
      </c>
    </row>
    <row r="17" spans="1:9" hidden="1" x14ac:dyDescent="0.3">
      <c r="A17" s="27" t="s">
        <v>44</v>
      </c>
      <c r="B17" s="6"/>
      <c r="C17" s="7" t="s">
        <v>47</v>
      </c>
      <c r="D17" s="9" t="s">
        <v>61</v>
      </c>
      <c r="E17" s="6"/>
      <c r="F17" s="6"/>
      <c r="G17" s="17"/>
      <c r="H17" s="18">
        <f t="shared" si="0"/>
        <v>0</v>
      </c>
      <c r="I17" s="6">
        <f t="shared" si="1"/>
        <v>0</v>
      </c>
    </row>
    <row r="18" spans="1:9" hidden="1" x14ac:dyDescent="0.3">
      <c r="A18" s="27" t="s">
        <v>44</v>
      </c>
      <c r="B18" s="6"/>
      <c r="C18" s="7" t="s">
        <v>47</v>
      </c>
      <c r="D18" s="9" t="s">
        <v>62</v>
      </c>
      <c r="E18" s="6" t="s">
        <v>63</v>
      </c>
      <c r="F18" s="6"/>
      <c r="G18" s="17"/>
      <c r="H18" s="18">
        <f t="shared" si="0"/>
        <v>0</v>
      </c>
      <c r="I18" s="6">
        <f t="shared" si="1"/>
        <v>0</v>
      </c>
    </row>
    <row r="19" spans="1:9" ht="27" hidden="1" x14ac:dyDescent="0.3">
      <c r="A19" s="27" t="s">
        <v>44</v>
      </c>
      <c r="B19" s="6"/>
      <c r="C19" s="7" t="s">
        <v>47</v>
      </c>
      <c r="D19" s="9" t="s">
        <v>64</v>
      </c>
      <c r="E19" s="6"/>
      <c r="F19" s="6"/>
      <c r="G19" s="17"/>
      <c r="H19" s="18">
        <f t="shared" si="0"/>
        <v>0</v>
      </c>
      <c r="I19" s="6">
        <f t="shared" si="1"/>
        <v>0</v>
      </c>
    </row>
    <row r="20" spans="1:9" hidden="1" x14ac:dyDescent="0.3">
      <c r="A20" s="27" t="s">
        <v>44</v>
      </c>
      <c r="B20" s="6"/>
      <c r="C20" s="7" t="s">
        <v>47</v>
      </c>
      <c r="D20" s="9" t="s">
        <v>65</v>
      </c>
      <c r="E20" s="6"/>
      <c r="F20" s="6"/>
      <c r="G20" s="17"/>
      <c r="H20" s="18">
        <f t="shared" si="0"/>
        <v>0</v>
      </c>
      <c r="I20" s="6">
        <f t="shared" si="1"/>
        <v>0</v>
      </c>
    </row>
    <row r="21" spans="1:9" hidden="1" x14ac:dyDescent="0.3">
      <c r="A21" s="27" t="s">
        <v>44</v>
      </c>
      <c r="B21" s="6"/>
      <c r="C21" s="7" t="s">
        <v>47</v>
      </c>
      <c r="D21" s="9" t="s">
        <v>66</v>
      </c>
      <c r="E21" s="6"/>
      <c r="F21" s="6"/>
      <c r="G21" s="17"/>
      <c r="H21" s="18">
        <f t="shared" si="0"/>
        <v>0</v>
      </c>
      <c r="I21" s="6">
        <f t="shared" si="1"/>
        <v>0</v>
      </c>
    </row>
    <row r="22" spans="1:9" hidden="1" x14ac:dyDescent="0.3">
      <c r="A22" s="27" t="s">
        <v>44</v>
      </c>
      <c r="B22" s="6"/>
      <c r="C22" s="7" t="s">
        <v>47</v>
      </c>
      <c r="D22" s="9" t="s">
        <v>67</v>
      </c>
      <c r="E22" s="6"/>
      <c r="F22" s="6"/>
      <c r="G22" s="17"/>
      <c r="H22" s="18">
        <f t="shared" si="0"/>
        <v>0</v>
      </c>
      <c r="I22" s="6">
        <f t="shared" si="1"/>
        <v>0</v>
      </c>
    </row>
    <row r="23" spans="1:9" hidden="1" x14ac:dyDescent="0.3">
      <c r="A23" s="27" t="s">
        <v>44</v>
      </c>
      <c r="B23" s="6"/>
      <c r="C23" s="7" t="s">
        <v>47</v>
      </c>
      <c r="D23" s="9" t="s">
        <v>68</v>
      </c>
      <c r="E23" s="6"/>
      <c r="F23" s="6"/>
      <c r="G23" s="17"/>
      <c r="H23" s="18">
        <f t="shared" si="0"/>
        <v>0</v>
      </c>
      <c r="I23" s="6">
        <f t="shared" si="1"/>
        <v>0</v>
      </c>
    </row>
    <row r="24" spans="1:9" ht="27" hidden="1" x14ac:dyDescent="0.3">
      <c r="A24" s="27" t="s">
        <v>44</v>
      </c>
      <c r="B24" s="6"/>
      <c r="C24" s="7" t="s">
        <v>69</v>
      </c>
      <c r="D24" s="9" t="s">
        <v>70</v>
      </c>
      <c r="E24" s="6"/>
      <c r="F24" s="6"/>
      <c r="G24" s="17"/>
      <c r="H24" s="18">
        <f t="shared" si="0"/>
        <v>0</v>
      </c>
      <c r="I24" s="6">
        <f t="shared" si="1"/>
        <v>0</v>
      </c>
    </row>
    <row r="25" spans="1:9" x14ac:dyDescent="0.3">
      <c r="A25" s="120" t="s">
        <v>72</v>
      </c>
      <c r="B25" s="121"/>
      <c r="C25" s="121"/>
      <c r="D25" s="121"/>
      <c r="E25" s="121"/>
      <c r="F25" s="121"/>
      <c r="G25" s="121"/>
      <c r="H25" s="121"/>
      <c r="I25" s="122"/>
    </row>
    <row r="26" spans="1:9" x14ac:dyDescent="0.3">
      <c r="A26" s="48" t="s">
        <v>71</v>
      </c>
      <c r="B26" s="48" t="s">
        <v>73</v>
      </c>
      <c r="C26" s="27" t="s">
        <v>47</v>
      </c>
      <c r="D26" s="28" t="s">
        <v>48</v>
      </c>
      <c r="E26" s="27" t="s">
        <v>49</v>
      </c>
      <c r="F26" s="48"/>
      <c r="G26" s="106"/>
      <c r="H26" s="47">
        <f>I26-G26</f>
        <v>0</v>
      </c>
      <c r="I26" s="47">
        <f>G26*1.21</f>
        <v>0</v>
      </c>
    </row>
    <row r="27" spans="1:9" hidden="1" x14ac:dyDescent="0.3">
      <c r="A27" s="27" t="s">
        <v>71</v>
      </c>
      <c r="B27" s="6"/>
      <c r="C27" s="11"/>
      <c r="D27" s="9" t="s">
        <v>50</v>
      </c>
      <c r="E27" s="4"/>
      <c r="F27" s="6"/>
      <c r="G27" s="6"/>
      <c r="H27" s="6"/>
      <c r="I27" s="6"/>
    </row>
    <row r="28" spans="1:9" hidden="1" x14ac:dyDescent="0.3">
      <c r="A28" s="27" t="s">
        <v>71</v>
      </c>
      <c r="B28" s="6"/>
      <c r="C28" s="7" t="s">
        <v>47</v>
      </c>
      <c r="D28" s="9" t="s">
        <v>51</v>
      </c>
      <c r="E28" s="6" t="s">
        <v>52</v>
      </c>
      <c r="F28" s="6"/>
      <c r="G28" s="6"/>
      <c r="H28" s="6"/>
      <c r="I28" s="6"/>
    </row>
    <row r="29" spans="1:9" hidden="1" x14ac:dyDescent="0.3">
      <c r="A29" s="27" t="s">
        <v>71</v>
      </c>
      <c r="B29" s="6"/>
      <c r="C29" s="7" t="s">
        <v>47</v>
      </c>
      <c r="D29" s="9" t="s">
        <v>53</v>
      </c>
      <c r="E29" s="6" t="s">
        <v>54</v>
      </c>
      <c r="F29" s="6"/>
      <c r="G29" s="6"/>
      <c r="H29" s="6"/>
      <c r="I29" s="6"/>
    </row>
    <row r="30" spans="1:9" hidden="1" x14ac:dyDescent="0.3">
      <c r="A30" s="27" t="s">
        <v>71</v>
      </c>
      <c r="B30" s="6"/>
      <c r="C30" s="7" t="s">
        <v>47</v>
      </c>
      <c r="D30" s="9" t="s">
        <v>55</v>
      </c>
      <c r="E30" s="6" t="s">
        <v>54</v>
      </c>
      <c r="F30" s="6"/>
      <c r="G30" s="6"/>
      <c r="H30" s="6"/>
      <c r="I30" s="6"/>
    </row>
    <row r="31" spans="1:9" hidden="1" x14ac:dyDescent="0.3">
      <c r="A31" s="27" t="s">
        <v>71</v>
      </c>
      <c r="B31" s="6"/>
      <c r="C31" s="7" t="s">
        <v>47</v>
      </c>
      <c r="D31" s="9" t="s">
        <v>56</v>
      </c>
      <c r="E31" s="6"/>
      <c r="F31" s="6"/>
      <c r="G31" s="6"/>
      <c r="H31" s="6"/>
      <c r="I31" s="6"/>
    </row>
    <row r="32" spans="1:9" hidden="1" x14ac:dyDescent="0.3">
      <c r="A32" s="27" t="s">
        <v>71</v>
      </c>
      <c r="B32" s="6"/>
      <c r="C32" s="7" t="s">
        <v>47</v>
      </c>
      <c r="D32" s="9" t="s">
        <v>57</v>
      </c>
      <c r="E32" s="6" t="s">
        <v>58</v>
      </c>
      <c r="F32" s="6"/>
      <c r="G32" s="6"/>
      <c r="H32" s="6"/>
      <c r="I32" s="6"/>
    </row>
    <row r="33" spans="1:9" hidden="1" x14ac:dyDescent="0.3">
      <c r="A33" s="27" t="s">
        <v>71</v>
      </c>
      <c r="B33" s="6"/>
      <c r="C33" s="7" t="s">
        <v>59</v>
      </c>
      <c r="D33" s="9" t="s">
        <v>60</v>
      </c>
      <c r="E33" s="6"/>
      <c r="F33" s="6"/>
      <c r="G33" s="6"/>
      <c r="H33" s="6"/>
      <c r="I33" s="6"/>
    </row>
    <row r="34" spans="1:9" hidden="1" x14ac:dyDescent="0.3">
      <c r="A34" s="27" t="s">
        <v>71</v>
      </c>
      <c r="B34" s="6"/>
      <c r="C34" s="7" t="s">
        <v>47</v>
      </c>
      <c r="D34" s="9" t="s">
        <v>61</v>
      </c>
      <c r="E34" s="6"/>
      <c r="F34" s="6"/>
      <c r="G34" s="6"/>
      <c r="H34" s="6"/>
      <c r="I34" s="6"/>
    </row>
    <row r="35" spans="1:9" hidden="1" x14ac:dyDescent="0.3">
      <c r="A35" s="27" t="s">
        <v>71</v>
      </c>
      <c r="B35" s="6"/>
      <c r="C35" s="7" t="s">
        <v>47</v>
      </c>
      <c r="D35" s="9" t="s">
        <v>62</v>
      </c>
      <c r="E35" s="6" t="s">
        <v>63</v>
      </c>
      <c r="F35" s="6"/>
      <c r="G35" s="6"/>
      <c r="H35" s="6"/>
      <c r="I35" s="6"/>
    </row>
    <row r="36" spans="1:9" ht="27" hidden="1" x14ac:dyDescent="0.3">
      <c r="A36" s="27" t="s">
        <v>71</v>
      </c>
      <c r="B36" s="6"/>
      <c r="C36" s="7" t="s">
        <v>47</v>
      </c>
      <c r="D36" s="9" t="s">
        <v>64</v>
      </c>
      <c r="E36" s="6"/>
      <c r="F36" s="6"/>
      <c r="G36" s="6"/>
      <c r="H36" s="6"/>
      <c r="I36" s="6"/>
    </row>
    <row r="37" spans="1:9" hidden="1" x14ac:dyDescent="0.3">
      <c r="A37" s="27" t="s">
        <v>71</v>
      </c>
      <c r="B37" s="6"/>
      <c r="C37" s="7" t="s">
        <v>47</v>
      </c>
      <c r="D37" s="9" t="s">
        <v>65</v>
      </c>
      <c r="E37" s="6"/>
      <c r="F37" s="6"/>
      <c r="G37" s="6"/>
      <c r="H37" s="6"/>
      <c r="I37" s="6"/>
    </row>
    <row r="38" spans="1:9" hidden="1" x14ac:dyDescent="0.3">
      <c r="A38" s="27" t="s">
        <v>71</v>
      </c>
      <c r="B38" s="6"/>
      <c r="C38" s="7" t="s">
        <v>47</v>
      </c>
      <c r="D38" s="9" t="s">
        <v>66</v>
      </c>
      <c r="E38" s="6"/>
      <c r="F38" s="6"/>
      <c r="G38" s="6"/>
      <c r="H38" s="6"/>
      <c r="I38" s="6"/>
    </row>
    <row r="39" spans="1:9" hidden="1" x14ac:dyDescent="0.3">
      <c r="A39" s="27" t="s">
        <v>71</v>
      </c>
      <c r="B39" s="6"/>
      <c r="C39" s="7" t="s">
        <v>47</v>
      </c>
      <c r="D39" s="9" t="s">
        <v>67</v>
      </c>
      <c r="E39" s="6"/>
      <c r="F39" s="6"/>
      <c r="G39" s="6"/>
      <c r="H39" s="6"/>
      <c r="I39" s="6"/>
    </row>
    <row r="40" spans="1:9" hidden="1" x14ac:dyDescent="0.3">
      <c r="A40" s="27" t="s">
        <v>71</v>
      </c>
      <c r="B40" s="6"/>
      <c r="C40" s="7" t="s">
        <v>47</v>
      </c>
      <c r="D40" s="9" t="s">
        <v>68</v>
      </c>
      <c r="E40" s="6"/>
      <c r="F40" s="6"/>
      <c r="G40" s="6"/>
      <c r="H40" s="6"/>
      <c r="I40" s="6"/>
    </row>
    <row r="41" spans="1:9" ht="27" hidden="1" x14ac:dyDescent="0.3">
      <c r="A41" s="27" t="s">
        <v>71</v>
      </c>
      <c r="B41" s="6"/>
      <c r="C41" s="7" t="s">
        <v>69</v>
      </c>
      <c r="D41" s="9" t="s">
        <v>70</v>
      </c>
      <c r="E41" s="6"/>
      <c r="F41" s="6"/>
      <c r="G41" s="6"/>
      <c r="H41" s="6"/>
      <c r="I41" s="6"/>
    </row>
    <row r="42" spans="1:9" x14ac:dyDescent="0.3">
      <c r="A42" s="120" t="s">
        <v>75</v>
      </c>
      <c r="B42" s="121"/>
      <c r="C42" s="121"/>
      <c r="D42" s="121"/>
      <c r="E42" s="121"/>
      <c r="F42" s="121"/>
      <c r="G42" s="121"/>
      <c r="H42" s="121"/>
      <c r="I42" s="122"/>
    </row>
    <row r="43" spans="1:9" x14ac:dyDescent="0.3">
      <c r="A43" s="48" t="s">
        <v>74</v>
      </c>
      <c r="B43" s="48" t="s">
        <v>76</v>
      </c>
      <c r="C43" s="27" t="s">
        <v>47</v>
      </c>
      <c r="D43" s="28" t="s">
        <v>48</v>
      </c>
      <c r="E43" s="27" t="s">
        <v>49</v>
      </c>
      <c r="F43" s="48"/>
      <c r="G43" s="49"/>
      <c r="H43" s="47">
        <f t="shared" ref="H43:H60" si="2">I43-G43</f>
        <v>0</v>
      </c>
      <c r="I43" s="47">
        <f t="shared" ref="I43:I60" si="3">G43*1.21</f>
        <v>0</v>
      </c>
    </row>
    <row r="44" spans="1:9" hidden="1" x14ac:dyDescent="0.3">
      <c r="A44" s="27" t="s">
        <v>74</v>
      </c>
      <c r="B44" s="32" t="s">
        <v>236</v>
      </c>
      <c r="C44" s="27" t="s">
        <v>237</v>
      </c>
      <c r="D44" s="28" t="s">
        <v>48</v>
      </c>
      <c r="E44" s="27" t="s">
        <v>49</v>
      </c>
      <c r="F44" s="27"/>
      <c r="G44" s="19"/>
      <c r="H44" s="35">
        <f t="shared" si="2"/>
        <v>0</v>
      </c>
      <c r="I44" s="35">
        <f t="shared" si="3"/>
        <v>0</v>
      </c>
    </row>
    <row r="45" spans="1:9" hidden="1" x14ac:dyDescent="0.3">
      <c r="A45" s="27" t="s">
        <v>74</v>
      </c>
      <c r="B45" s="32" t="s">
        <v>104</v>
      </c>
      <c r="C45" s="27" t="s">
        <v>238</v>
      </c>
      <c r="D45" s="28" t="s">
        <v>48</v>
      </c>
      <c r="E45" s="27" t="s">
        <v>49</v>
      </c>
      <c r="F45" s="27"/>
      <c r="G45" s="19"/>
      <c r="H45" s="35">
        <f t="shared" si="2"/>
        <v>0</v>
      </c>
      <c r="I45" s="35">
        <f t="shared" si="3"/>
        <v>0</v>
      </c>
    </row>
    <row r="46" spans="1:9" hidden="1" x14ac:dyDescent="0.3">
      <c r="A46" s="27" t="s">
        <v>74</v>
      </c>
      <c r="B46" s="32" t="s">
        <v>239</v>
      </c>
      <c r="C46" s="27" t="s">
        <v>240</v>
      </c>
      <c r="D46" s="28" t="s">
        <v>48</v>
      </c>
      <c r="E46" s="27" t="s">
        <v>49</v>
      </c>
      <c r="F46" s="27"/>
      <c r="G46" s="19"/>
      <c r="H46" s="35">
        <f t="shared" si="2"/>
        <v>0</v>
      </c>
      <c r="I46" s="35">
        <f t="shared" si="3"/>
        <v>0</v>
      </c>
    </row>
    <row r="47" spans="1:9" hidden="1" x14ac:dyDescent="0.3">
      <c r="A47" s="27" t="s">
        <v>74</v>
      </c>
      <c r="B47" s="32" t="s">
        <v>135</v>
      </c>
      <c r="C47" s="27" t="s">
        <v>241</v>
      </c>
      <c r="D47" s="28" t="s">
        <v>48</v>
      </c>
      <c r="E47" s="27" t="s">
        <v>49</v>
      </c>
      <c r="F47" s="27"/>
      <c r="G47" s="19"/>
      <c r="H47" s="35">
        <f t="shared" si="2"/>
        <v>0</v>
      </c>
      <c r="I47" s="35">
        <f t="shared" si="3"/>
        <v>0</v>
      </c>
    </row>
    <row r="48" spans="1:9" hidden="1" x14ac:dyDescent="0.3">
      <c r="A48" s="27" t="s">
        <v>74</v>
      </c>
      <c r="B48" s="32" t="s">
        <v>143</v>
      </c>
      <c r="C48" s="27" t="s">
        <v>242</v>
      </c>
      <c r="D48" s="28" t="s">
        <v>48</v>
      </c>
      <c r="E48" s="27" t="s">
        <v>49</v>
      </c>
      <c r="F48" s="27"/>
      <c r="G48" s="19"/>
      <c r="H48" s="35">
        <f t="shared" si="2"/>
        <v>0</v>
      </c>
      <c r="I48" s="35">
        <f t="shared" si="3"/>
        <v>0</v>
      </c>
    </row>
    <row r="49" spans="1:9" hidden="1" x14ac:dyDescent="0.3">
      <c r="A49" s="27" t="s">
        <v>74</v>
      </c>
      <c r="B49" s="32" t="s">
        <v>146</v>
      </c>
      <c r="C49" s="27" t="s">
        <v>243</v>
      </c>
      <c r="D49" s="28" t="s">
        <v>48</v>
      </c>
      <c r="E49" s="27" t="s">
        <v>49</v>
      </c>
      <c r="F49" s="27"/>
      <c r="G49" s="19"/>
      <c r="H49" s="35">
        <f t="shared" si="2"/>
        <v>0</v>
      </c>
      <c r="I49" s="35">
        <f t="shared" si="3"/>
        <v>0</v>
      </c>
    </row>
    <row r="50" spans="1:9" hidden="1" x14ac:dyDescent="0.3">
      <c r="A50" s="27" t="s">
        <v>74</v>
      </c>
      <c r="B50" s="32" t="s">
        <v>151</v>
      </c>
      <c r="C50" s="27" t="s">
        <v>244</v>
      </c>
      <c r="D50" s="28" t="s">
        <v>48</v>
      </c>
      <c r="E50" s="27" t="s">
        <v>49</v>
      </c>
      <c r="F50" s="27"/>
      <c r="G50" s="19"/>
      <c r="H50" s="35">
        <f t="shared" si="2"/>
        <v>0</v>
      </c>
      <c r="I50" s="35">
        <f t="shared" si="3"/>
        <v>0</v>
      </c>
    </row>
    <row r="51" spans="1:9" hidden="1" x14ac:dyDescent="0.3">
      <c r="A51" s="27" t="s">
        <v>74</v>
      </c>
      <c r="B51" s="32" t="s">
        <v>245</v>
      </c>
      <c r="C51" s="27" t="s">
        <v>246</v>
      </c>
      <c r="D51" s="28" t="s">
        <v>48</v>
      </c>
      <c r="E51" s="27" t="s">
        <v>49</v>
      </c>
      <c r="F51" s="27"/>
      <c r="G51" s="19"/>
      <c r="H51" s="35">
        <f t="shared" si="2"/>
        <v>0</v>
      </c>
      <c r="I51" s="35">
        <f t="shared" si="3"/>
        <v>0</v>
      </c>
    </row>
    <row r="52" spans="1:9" hidden="1" x14ac:dyDescent="0.3">
      <c r="A52" s="27" t="s">
        <v>74</v>
      </c>
      <c r="B52" s="32" t="s">
        <v>247</v>
      </c>
      <c r="C52" s="27" t="s">
        <v>248</v>
      </c>
      <c r="D52" s="28" t="s">
        <v>48</v>
      </c>
      <c r="E52" s="27" t="s">
        <v>49</v>
      </c>
      <c r="F52" s="27"/>
      <c r="G52" s="19"/>
      <c r="H52" s="35">
        <f t="shared" si="2"/>
        <v>0</v>
      </c>
      <c r="I52" s="35">
        <f t="shared" si="3"/>
        <v>0</v>
      </c>
    </row>
    <row r="53" spans="1:9" hidden="1" x14ac:dyDescent="0.3">
      <c r="A53" s="27" t="s">
        <v>74</v>
      </c>
      <c r="B53" s="32" t="s">
        <v>249</v>
      </c>
      <c r="C53" s="27" t="s">
        <v>250</v>
      </c>
      <c r="D53" s="28" t="s">
        <v>48</v>
      </c>
      <c r="E53" s="27" t="s">
        <v>49</v>
      </c>
      <c r="F53" s="27"/>
      <c r="G53" s="19"/>
      <c r="H53" s="35">
        <f t="shared" si="2"/>
        <v>0</v>
      </c>
      <c r="I53" s="35">
        <f t="shared" si="3"/>
        <v>0</v>
      </c>
    </row>
    <row r="54" spans="1:9" hidden="1" x14ac:dyDescent="0.3">
      <c r="A54" s="27" t="s">
        <v>74</v>
      </c>
      <c r="B54" s="32" t="s">
        <v>251</v>
      </c>
      <c r="C54" s="27" t="s">
        <v>252</v>
      </c>
      <c r="D54" s="28" t="s">
        <v>48</v>
      </c>
      <c r="E54" s="27" t="s">
        <v>49</v>
      </c>
      <c r="F54" s="27"/>
      <c r="G54" s="19"/>
      <c r="H54" s="35">
        <f t="shared" si="2"/>
        <v>0</v>
      </c>
      <c r="I54" s="35">
        <f t="shared" si="3"/>
        <v>0</v>
      </c>
    </row>
    <row r="55" spans="1:9" hidden="1" x14ac:dyDescent="0.3">
      <c r="A55" s="27" t="s">
        <v>74</v>
      </c>
      <c r="B55" s="32" t="s">
        <v>253</v>
      </c>
      <c r="C55" s="27" t="s">
        <v>254</v>
      </c>
      <c r="D55" s="28" t="s">
        <v>48</v>
      </c>
      <c r="E55" s="27" t="s">
        <v>49</v>
      </c>
      <c r="F55" s="27"/>
      <c r="G55" s="19"/>
      <c r="H55" s="35">
        <f t="shared" si="2"/>
        <v>0</v>
      </c>
      <c r="I55" s="35">
        <f t="shared" si="3"/>
        <v>0</v>
      </c>
    </row>
    <row r="56" spans="1:9" hidden="1" x14ac:dyDescent="0.3">
      <c r="A56" s="27" t="s">
        <v>74</v>
      </c>
      <c r="B56" s="32" t="s">
        <v>255</v>
      </c>
      <c r="C56" s="27" t="s">
        <v>256</v>
      </c>
      <c r="D56" s="28" t="s">
        <v>48</v>
      </c>
      <c r="E56" s="27" t="s">
        <v>49</v>
      </c>
      <c r="F56" s="27"/>
      <c r="G56" s="19"/>
      <c r="H56" s="35">
        <f t="shared" si="2"/>
        <v>0</v>
      </c>
      <c r="I56" s="35">
        <f t="shared" si="3"/>
        <v>0</v>
      </c>
    </row>
    <row r="57" spans="1:9" hidden="1" x14ac:dyDescent="0.3">
      <c r="A57" s="27" t="s">
        <v>74</v>
      </c>
      <c r="B57" s="32" t="s">
        <v>213</v>
      </c>
      <c r="C57" s="27" t="s">
        <v>257</v>
      </c>
      <c r="D57" s="28" t="s">
        <v>48</v>
      </c>
      <c r="E57" s="27" t="s">
        <v>49</v>
      </c>
      <c r="F57" s="27"/>
      <c r="G57" s="19"/>
      <c r="H57" s="35">
        <f t="shared" si="2"/>
        <v>0</v>
      </c>
      <c r="I57" s="35">
        <f t="shared" si="3"/>
        <v>0</v>
      </c>
    </row>
    <row r="58" spans="1:9" hidden="1" x14ac:dyDescent="0.3">
      <c r="A58" s="27" t="s">
        <v>74</v>
      </c>
      <c r="B58" s="32" t="s">
        <v>218</v>
      </c>
      <c r="C58" s="27" t="s">
        <v>258</v>
      </c>
      <c r="D58" s="28" t="s">
        <v>48</v>
      </c>
      <c r="E58" s="27" t="s">
        <v>49</v>
      </c>
      <c r="F58" s="27"/>
      <c r="G58" s="19"/>
      <c r="H58" s="35">
        <f t="shared" si="2"/>
        <v>0</v>
      </c>
      <c r="I58" s="35">
        <f t="shared" si="3"/>
        <v>0</v>
      </c>
    </row>
    <row r="59" spans="1:9" hidden="1" x14ac:dyDescent="0.3">
      <c r="A59" s="27" t="s">
        <v>74</v>
      </c>
      <c r="B59" s="32" t="s">
        <v>220</v>
      </c>
      <c r="C59" s="27" t="s">
        <v>259</v>
      </c>
      <c r="D59" s="28" t="s">
        <v>48</v>
      </c>
      <c r="E59" s="27" t="s">
        <v>49</v>
      </c>
      <c r="F59" s="27"/>
      <c r="G59" s="19"/>
      <c r="H59" s="35">
        <f t="shared" si="2"/>
        <v>0</v>
      </c>
      <c r="I59" s="35">
        <f t="shared" si="3"/>
        <v>0</v>
      </c>
    </row>
    <row r="60" spans="1:9" x14ac:dyDescent="0.3">
      <c r="A60" s="48" t="s">
        <v>74</v>
      </c>
      <c r="B60" s="48" t="s">
        <v>261</v>
      </c>
      <c r="C60" s="27" t="s">
        <v>260</v>
      </c>
      <c r="D60" s="28" t="s">
        <v>48</v>
      </c>
      <c r="E60" s="27" t="s">
        <v>49</v>
      </c>
      <c r="F60" s="48"/>
      <c r="G60" s="49"/>
      <c r="H60" s="47">
        <f t="shared" si="2"/>
        <v>0</v>
      </c>
      <c r="I60" s="47">
        <f t="shared" si="3"/>
        <v>0</v>
      </c>
    </row>
    <row r="61" spans="1:9" x14ac:dyDescent="0.3">
      <c r="A61" s="126" t="s">
        <v>84</v>
      </c>
      <c r="B61" s="127"/>
      <c r="C61" s="127"/>
      <c r="D61" s="127"/>
      <c r="E61" s="127"/>
      <c r="F61" s="127"/>
      <c r="G61" s="127"/>
      <c r="H61" s="127"/>
      <c r="I61" s="128"/>
    </row>
    <row r="62" spans="1:9" x14ac:dyDescent="0.3">
      <c r="A62" s="48" t="s">
        <v>83</v>
      </c>
      <c r="B62" s="48" t="s">
        <v>85</v>
      </c>
      <c r="C62" s="48" t="s">
        <v>47</v>
      </c>
      <c r="D62" s="55" t="s">
        <v>86</v>
      </c>
      <c r="E62" s="48" t="s">
        <v>87</v>
      </c>
      <c r="F62" s="51" t="s">
        <v>99</v>
      </c>
      <c r="G62" s="50"/>
      <c r="H62" s="47">
        <f t="shared" ref="H62:H75" si="4">I62-G62</f>
        <v>0</v>
      </c>
      <c r="I62" s="47">
        <f t="shared" ref="I62:I75" si="5">G62*1.21</f>
        <v>0</v>
      </c>
    </row>
    <row r="63" spans="1:9" hidden="1" x14ac:dyDescent="0.3">
      <c r="A63" s="48" t="s">
        <v>83</v>
      </c>
      <c r="B63" s="48"/>
      <c r="C63" s="48"/>
      <c r="D63" s="56" t="s">
        <v>88</v>
      </c>
      <c r="E63" s="51"/>
      <c r="F63" s="51"/>
      <c r="G63" s="50"/>
      <c r="H63" s="47">
        <f t="shared" si="4"/>
        <v>0</v>
      </c>
      <c r="I63" s="47">
        <f t="shared" si="5"/>
        <v>0</v>
      </c>
    </row>
    <row r="64" spans="1:9" hidden="1" x14ac:dyDescent="0.3">
      <c r="A64" s="48" t="s">
        <v>83</v>
      </c>
      <c r="B64" s="48"/>
      <c r="C64" s="48" t="s">
        <v>47</v>
      </c>
      <c r="D64" s="56" t="s">
        <v>89</v>
      </c>
      <c r="E64" s="51" t="s">
        <v>90</v>
      </c>
      <c r="F64" s="51"/>
      <c r="G64" s="50"/>
      <c r="H64" s="47">
        <f t="shared" si="4"/>
        <v>0</v>
      </c>
      <c r="I64" s="47">
        <f t="shared" si="5"/>
        <v>0</v>
      </c>
    </row>
    <row r="65" spans="1:9" hidden="1" x14ac:dyDescent="0.3">
      <c r="A65" s="48" t="s">
        <v>83</v>
      </c>
      <c r="B65" s="48"/>
      <c r="C65" s="48" t="s">
        <v>47</v>
      </c>
      <c r="D65" s="56" t="s">
        <v>91</v>
      </c>
      <c r="E65" s="51" t="s">
        <v>92</v>
      </c>
      <c r="F65" s="51"/>
      <c r="G65" s="50"/>
      <c r="H65" s="47">
        <f t="shared" si="4"/>
        <v>0</v>
      </c>
      <c r="I65" s="47">
        <f t="shared" si="5"/>
        <v>0</v>
      </c>
    </row>
    <row r="66" spans="1:9" hidden="1" x14ac:dyDescent="0.3">
      <c r="A66" s="48" t="s">
        <v>83</v>
      </c>
      <c r="B66" s="48"/>
      <c r="C66" s="48" t="s">
        <v>47</v>
      </c>
      <c r="D66" s="56" t="s">
        <v>93</v>
      </c>
      <c r="E66" s="51" t="s">
        <v>52</v>
      </c>
      <c r="F66" s="51"/>
      <c r="G66" s="50"/>
      <c r="H66" s="47">
        <f t="shared" si="4"/>
        <v>0</v>
      </c>
      <c r="I66" s="47">
        <f t="shared" si="5"/>
        <v>0</v>
      </c>
    </row>
    <row r="67" spans="1:9" hidden="1" x14ac:dyDescent="0.3">
      <c r="A67" s="48" t="s">
        <v>83</v>
      </c>
      <c r="B67" s="48"/>
      <c r="C67" s="48" t="s">
        <v>47</v>
      </c>
      <c r="D67" s="56" t="s">
        <v>94</v>
      </c>
      <c r="E67" s="51" t="s">
        <v>92</v>
      </c>
      <c r="F67" s="51"/>
      <c r="G67" s="50"/>
      <c r="H67" s="47">
        <f t="shared" si="4"/>
        <v>0</v>
      </c>
      <c r="I67" s="47">
        <f t="shared" si="5"/>
        <v>0</v>
      </c>
    </row>
    <row r="68" spans="1:9" hidden="1" x14ac:dyDescent="0.3">
      <c r="A68" s="48" t="s">
        <v>83</v>
      </c>
      <c r="B68" s="51"/>
      <c r="C68" s="48" t="s">
        <v>69</v>
      </c>
      <c r="D68" s="56" t="s">
        <v>95</v>
      </c>
      <c r="E68" s="51" t="s">
        <v>54</v>
      </c>
      <c r="F68" s="51"/>
      <c r="G68" s="50"/>
      <c r="H68" s="47">
        <f t="shared" si="4"/>
        <v>0</v>
      </c>
      <c r="I68" s="47">
        <f t="shared" si="5"/>
        <v>0</v>
      </c>
    </row>
    <row r="69" spans="1:9" hidden="1" x14ac:dyDescent="0.3">
      <c r="A69" s="48" t="s">
        <v>83</v>
      </c>
      <c r="B69" s="51"/>
      <c r="C69" s="48" t="s">
        <v>69</v>
      </c>
      <c r="D69" s="56" t="s">
        <v>96</v>
      </c>
      <c r="E69" s="51" t="s">
        <v>54</v>
      </c>
      <c r="F69" s="51"/>
      <c r="G69" s="50"/>
      <c r="H69" s="47">
        <f t="shared" si="4"/>
        <v>0</v>
      </c>
      <c r="I69" s="47">
        <f t="shared" si="5"/>
        <v>0</v>
      </c>
    </row>
    <row r="70" spans="1:9" hidden="1" x14ac:dyDescent="0.3">
      <c r="A70" s="48" t="s">
        <v>83</v>
      </c>
      <c r="B70" s="51"/>
      <c r="C70" s="48" t="s">
        <v>47</v>
      </c>
      <c r="D70" s="56" t="s">
        <v>97</v>
      </c>
      <c r="E70" s="51" t="s">
        <v>98</v>
      </c>
      <c r="F70" s="51" t="s">
        <v>99</v>
      </c>
      <c r="G70" s="50"/>
      <c r="H70" s="47">
        <f t="shared" si="4"/>
        <v>0</v>
      </c>
      <c r="I70" s="47">
        <f t="shared" si="5"/>
        <v>0</v>
      </c>
    </row>
    <row r="71" spans="1:9" ht="27" hidden="1" x14ac:dyDescent="0.3">
      <c r="A71" s="48" t="s">
        <v>83</v>
      </c>
      <c r="B71" s="48"/>
      <c r="C71" s="48" t="s">
        <v>47</v>
      </c>
      <c r="D71" s="56" t="s">
        <v>100</v>
      </c>
      <c r="E71" s="51"/>
      <c r="F71" s="51"/>
      <c r="G71" s="50"/>
      <c r="H71" s="47">
        <f t="shared" si="4"/>
        <v>0</v>
      </c>
      <c r="I71" s="47">
        <f t="shared" si="5"/>
        <v>0</v>
      </c>
    </row>
    <row r="72" spans="1:9" hidden="1" x14ac:dyDescent="0.3">
      <c r="A72" s="48" t="s">
        <v>83</v>
      </c>
      <c r="B72" s="48"/>
      <c r="C72" s="48" t="s">
        <v>47</v>
      </c>
      <c r="D72" s="56" t="s">
        <v>101</v>
      </c>
      <c r="E72" s="51"/>
      <c r="F72" s="51"/>
      <c r="G72" s="50"/>
      <c r="H72" s="47">
        <f t="shared" si="4"/>
        <v>0</v>
      </c>
      <c r="I72" s="47">
        <f t="shared" si="5"/>
        <v>0</v>
      </c>
    </row>
    <row r="73" spans="1:9" hidden="1" x14ac:dyDescent="0.3">
      <c r="A73" s="48" t="s">
        <v>83</v>
      </c>
      <c r="B73" s="48"/>
      <c r="C73" s="48" t="s">
        <v>47</v>
      </c>
      <c r="D73" s="56" t="s">
        <v>102</v>
      </c>
      <c r="E73" s="51"/>
      <c r="F73" s="51"/>
      <c r="G73" s="50"/>
      <c r="H73" s="47">
        <f t="shared" si="4"/>
        <v>0</v>
      </c>
      <c r="I73" s="47">
        <f t="shared" si="5"/>
        <v>0</v>
      </c>
    </row>
    <row r="74" spans="1:9" hidden="1" x14ac:dyDescent="0.3">
      <c r="A74" s="48" t="s">
        <v>83</v>
      </c>
      <c r="B74" s="48"/>
      <c r="C74" s="48" t="s">
        <v>47</v>
      </c>
      <c r="D74" s="56" t="s">
        <v>103</v>
      </c>
      <c r="E74" s="51"/>
      <c r="F74" s="51"/>
      <c r="G74" s="50"/>
      <c r="H74" s="47">
        <f t="shared" si="4"/>
        <v>0</v>
      </c>
      <c r="I74" s="47">
        <f t="shared" si="5"/>
        <v>0</v>
      </c>
    </row>
    <row r="75" spans="1:9" x14ac:dyDescent="0.3">
      <c r="A75" s="48" t="s">
        <v>83</v>
      </c>
      <c r="B75" s="48" t="s">
        <v>104</v>
      </c>
      <c r="C75" s="48" t="s">
        <v>47</v>
      </c>
      <c r="D75" s="55" t="s">
        <v>105</v>
      </c>
      <c r="E75" s="48" t="s">
        <v>106</v>
      </c>
      <c r="F75" s="48"/>
      <c r="G75" s="50"/>
      <c r="H75" s="47">
        <f t="shared" si="4"/>
        <v>0</v>
      </c>
      <c r="I75" s="47">
        <f t="shared" si="5"/>
        <v>0</v>
      </c>
    </row>
    <row r="76" spans="1:9" hidden="1" x14ac:dyDescent="0.3">
      <c r="A76" s="48" t="s">
        <v>83</v>
      </c>
      <c r="B76" s="48" t="s">
        <v>239</v>
      </c>
      <c r="C76" s="48" t="s">
        <v>237</v>
      </c>
      <c r="D76" s="55" t="s">
        <v>105</v>
      </c>
      <c r="E76" s="48" t="s">
        <v>262</v>
      </c>
      <c r="F76" s="48"/>
      <c r="G76" s="49"/>
      <c r="H76" s="47">
        <f t="shared" ref="H76:H84" si="6">I76-G76</f>
        <v>0</v>
      </c>
      <c r="I76" s="47">
        <f t="shared" ref="I76:I84" si="7">G76*1.21</f>
        <v>0</v>
      </c>
    </row>
    <row r="77" spans="1:9" hidden="1" x14ac:dyDescent="0.3">
      <c r="A77" s="48" t="s">
        <v>83</v>
      </c>
      <c r="B77" s="48" t="s">
        <v>135</v>
      </c>
      <c r="C77" s="48" t="s">
        <v>238</v>
      </c>
      <c r="D77" s="55" t="s">
        <v>105</v>
      </c>
      <c r="E77" s="48" t="s">
        <v>263</v>
      </c>
      <c r="F77" s="48"/>
      <c r="G77" s="49"/>
      <c r="H77" s="47">
        <f t="shared" si="6"/>
        <v>0</v>
      </c>
      <c r="I77" s="47">
        <f t="shared" si="7"/>
        <v>0</v>
      </c>
    </row>
    <row r="78" spans="1:9" hidden="1" x14ac:dyDescent="0.3">
      <c r="A78" s="48" t="s">
        <v>83</v>
      </c>
      <c r="B78" s="48" t="s">
        <v>143</v>
      </c>
      <c r="C78" s="48" t="s">
        <v>240</v>
      </c>
      <c r="D78" s="55" t="s">
        <v>105</v>
      </c>
      <c r="E78" s="48" t="s">
        <v>264</v>
      </c>
      <c r="F78" s="48"/>
      <c r="G78" s="49"/>
      <c r="H78" s="47">
        <f t="shared" si="6"/>
        <v>0</v>
      </c>
      <c r="I78" s="47">
        <f t="shared" si="7"/>
        <v>0</v>
      </c>
    </row>
    <row r="79" spans="1:9" hidden="1" x14ac:dyDescent="0.3">
      <c r="A79" s="48" t="s">
        <v>83</v>
      </c>
      <c r="B79" s="48" t="s">
        <v>146</v>
      </c>
      <c r="C79" s="48" t="s">
        <v>241</v>
      </c>
      <c r="D79" s="55" t="s">
        <v>105</v>
      </c>
      <c r="E79" s="48" t="s">
        <v>265</v>
      </c>
      <c r="F79" s="48"/>
      <c r="G79" s="49"/>
      <c r="H79" s="47">
        <f t="shared" si="6"/>
        <v>0</v>
      </c>
      <c r="I79" s="47">
        <f t="shared" si="7"/>
        <v>0</v>
      </c>
    </row>
    <row r="80" spans="1:9" hidden="1" x14ac:dyDescent="0.3">
      <c r="A80" s="48" t="s">
        <v>83</v>
      </c>
      <c r="B80" s="48" t="s">
        <v>151</v>
      </c>
      <c r="C80" s="48" t="s">
        <v>242</v>
      </c>
      <c r="D80" s="55" t="s">
        <v>105</v>
      </c>
      <c r="E80" s="48" t="s">
        <v>266</v>
      </c>
      <c r="F80" s="48"/>
      <c r="G80" s="49"/>
      <c r="H80" s="47">
        <f t="shared" si="6"/>
        <v>0</v>
      </c>
      <c r="I80" s="47">
        <f t="shared" si="7"/>
        <v>0</v>
      </c>
    </row>
    <row r="81" spans="1:9" hidden="1" x14ac:dyDescent="0.3">
      <c r="A81" s="48" t="s">
        <v>83</v>
      </c>
      <c r="B81" s="48" t="s">
        <v>245</v>
      </c>
      <c r="C81" s="48" t="s">
        <v>243</v>
      </c>
      <c r="D81" s="55" t="s">
        <v>105</v>
      </c>
      <c r="E81" s="48" t="s">
        <v>267</v>
      </c>
      <c r="F81" s="48"/>
      <c r="G81" s="49"/>
      <c r="H81" s="47">
        <f t="shared" si="6"/>
        <v>0</v>
      </c>
      <c r="I81" s="47">
        <f t="shared" si="7"/>
        <v>0</v>
      </c>
    </row>
    <row r="82" spans="1:9" hidden="1" x14ac:dyDescent="0.3">
      <c r="A82" s="48" t="s">
        <v>83</v>
      </c>
      <c r="B82" s="48" t="s">
        <v>247</v>
      </c>
      <c r="C82" s="48" t="s">
        <v>244</v>
      </c>
      <c r="D82" s="55" t="s">
        <v>105</v>
      </c>
      <c r="E82" s="48" t="s">
        <v>268</v>
      </c>
      <c r="F82" s="48"/>
      <c r="G82" s="49"/>
      <c r="H82" s="47">
        <f t="shared" si="6"/>
        <v>0</v>
      </c>
      <c r="I82" s="47">
        <f t="shared" si="7"/>
        <v>0</v>
      </c>
    </row>
    <row r="83" spans="1:9" hidden="1" x14ac:dyDescent="0.3">
      <c r="A83" s="48" t="s">
        <v>83</v>
      </c>
      <c r="B83" s="48" t="s">
        <v>249</v>
      </c>
      <c r="C83" s="48" t="s">
        <v>246</v>
      </c>
      <c r="D83" s="55" t="s">
        <v>105</v>
      </c>
      <c r="E83" s="48" t="s">
        <v>269</v>
      </c>
      <c r="F83" s="48"/>
      <c r="G83" s="49"/>
      <c r="H83" s="47">
        <f t="shared" si="6"/>
        <v>0</v>
      </c>
      <c r="I83" s="47">
        <f t="shared" si="7"/>
        <v>0</v>
      </c>
    </row>
    <row r="84" spans="1:9" x14ac:dyDescent="0.3">
      <c r="A84" s="48" t="s">
        <v>83</v>
      </c>
      <c r="B84" s="48" t="s">
        <v>271</v>
      </c>
      <c r="C84" s="48" t="s">
        <v>248</v>
      </c>
      <c r="D84" s="55" t="s">
        <v>105</v>
      </c>
      <c r="E84" s="48" t="s">
        <v>270</v>
      </c>
      <c r="F84" s="48"/>
      <c r="G84" s="50"/>
      <c r="H84" s="47">
        <f t="shared" si="6"/>
        <v>0</v>
      </c>
      <c r="I84" s="47">
        <f t="shared" si="7"/>
        <v>0</v>
      </c>
    </row>
    <row r="85" spans="1:9" x14ac:dyDescent="0.3">
      <c r="A85" s="123" t="s">
        <v>110</v>
      </c>
      <c r="B85" s="124"/>
      <c r="C85" s="124"/>
      <c r="D85" s="124"/>
      <c r="E85" s="124"/>
      <c r="F85" s="124"/>
      <c r="G85" s="124"/>
      <c r="H85" s="124"/>
      <c r="I85" s="125"/>
    </row>
    <row r="86" spans="1:9" x14ac:dyDescent="0.3">
      <c r="A86" s="48" t="s">
        <v>109</v>
      </c>
      <c r="B86" s="48" t="s">
        <v>111</v>
      </c>
      <c r="C86" s="48" t="s">
        <v>47</v>
      </c>
      <c r="D86" s="55" t="s">
        <v>112</v>
      </c>
      <c r="E86" s="48"/>
      <c r="F86" s="48"/>
      <c r="G86" s="50"/>
      <c r="H86" s="47">
        <f t="shared" ref="H86:H143" si="8">I86-G86</f>
        <v>0</v>
      </c>
      <c r="I86" s="47">
        <f t="shared" ref="I86:I143" si="9">G86*1.21</f>
        <v>0</v>
      </c>
    </row>
    <row r="87" spans="1:9" hidden="1" x14ac:dyDescent="0.3">
      <c r="A87" s="48" t="s">
        <v>109</v>
      </c>
      <c r="B87" s="51"/>
      <c r="C87" s="48" t="s">
        <v>47</v>
      </c>
      <c r="D87" s="56" t="s">
        <v>113</v>
      </c>
      <c r="E87" s="51"/>
      <c r="F87" s="51"/>
      <c r="G87" s="50"/>
      <c r="H87" s="47">
        <f t="shared" si="8"/>
        <v>0</v>
      </c>
      <c r="I87" s="47">
        <f t="shared" si="9"/>
        <v>0</v>
      </c>
    </row>
    <row r="88" spans="1:9" hidden="1" x14ac:dyDescent="0.3">
      <c r="A88" s="48" t="s">
        <v>109</v>
      </c>
      <c r="B88" s="51"/>
      <c r="C88" s="48" t="s">
        <v>47</v>
      </c>
      <c r="D88" s="56" t="s">
        <v>114</v>
      </c>
      <c r="E88" s="51"/>
      <c r="F88" s="51"/>
      <c r="G88" s="50"/>
      <c r="H88" s="47">
        <f t="shared" si="8"/>
        <v>0</v>
      </c>
      <c r="I88" s="47">
        <f t="shared" si="9"/>
        <v>0</v>
      </c>
    </row>
    <row r="89" spans="1:9" hidden="1" x14ac:dyDescent="0.3">
      <c r="A89" s="48" t="s">
        <v>109</v>
      </c>
      <c r="B89" s="51"/>
      <c r="C89" s="48" t="s">
        <v>47</v>
      </c>
      <c r="D89" s="56" t="s">
        <v>115</v>
      </c>
      <c r="E89" s="51"/>
      <c r="F89" s="51"/>
      <c r="G89" s="50"/>
      <c r="H89" s="47">
        <f t="shared" si="8"/>
        <v>0</v>
      </c>
      <c r="I89" s="47">
        <f t="shared" si="9"/>
        <v>0</v>
      </c>
    </row>
    <row r="90" spans="1:9" hidden="1" x14ac:dyDescent="0.3">
      <c r="A90" s="48" t="s">
        <v>109</v>
      </c>
      <c r="B90" s="51"/>
      <c r="C90" s="48" t="s">
        <v>47</v>
      </c>
      <c r="D90" s="56" t="s">
        <v>116</v>
      </c>
      <c r="E90" s="51"/>
      <c r="F90" s="51"/>
      <c r="G90" s="50"/>
      <c r="H90" s="47">
        <f t="shared" si="8"/>
        <v>0</v>
      </c>
      <c r="I90" s="47">
        <f t="shared" si="9"/>
        <v>0</v>
      </c>
    </row>
    <row r="91" spans="1:9" hidden="1" x14ac:dyDescent="0.3">
      <c r="A91" s="48" t="s">
        <v>109</v>
      </c>
      <c r="B91" s="51"/>
      <c r="C91" s="48" t="s">
        <v>47</v>
      </c>
      <c r="D91" s="56" t="s">
        <v>117</v>
      </c>
      <c r="E91" s="51"/>
      <c r="F91" s="51"/>
      <c r="G91" s="50"/>
      <c r="H91" s="47">
        <f t="shared" si="8"/>
        <v>0</v>
      </c>
      <c r="I91" s="47">
        <f t="shared" si="9"/>
        <v>0</v>
      </c>
    </row>
    <row r="92" spans="1:9" hidden="1" x14ac:dyDescent="0.3">
      <c r="A92" s="48" t="s">
        <v>109</v>
      </c>
      <c r="B92" s="51"/>
      <c r="C92" s="48" t="s">
        <v>47</v>
      </c>
      <c r="D92" s="56" t="s">
        <v>118</v>
      </c>
      <c r="E92" s="51"/>
      <c r="F92" s="51"/>
      <c r="G92" s="50"/>
      <c r="H92" s="47">
        <f t="shared" si="8"/>
        <v>0</v>
      </c>
      <c r="I92" s="47">
        <f t="shared" si="9"/>
        <v>0</v>
      </c>
    </row>
    <row r="93" spans="1:9" hidden="1" x14ac:dyDescent="0.3">
      <c r="A93" s="48" t="s">
        <v>109</v>
      </c>
      <c r="B93" s="51"/>
      <c r="C93" s="48" t="s">
        <v>47</v>
      </c>
      <c r="D93" s="56" t="s">
        <v>119</v>
      </c>
      <c r="E93" s="51"/>
      <c r="F93" s="51"/>
      <c r="G93" s="50"/>
      <c r="H93" s="47">
        <f t="shared" si="8"/>
        <v>0</v>
      </c>
      <c r="I93" s="47">
        <f t="shared" si="9"/>
        <v>0</v>
      </c>
    </row>
    <row r="94" spans="1:9" hidden="1" x14ac:dyDescent="0.3">
      <c r="A94" s="48" t="s">
        <v>109</v>
      </c>
      <c r="B94" s="51"/>
      <c r="C94" s="48" t="s">
        <v>120</v>
      </c>
      <c r="D94" s="56" t="s">
        <v>121</v>
      </c>
      <c r="E94" s="51"/>
      <c r="F94" s="51"/>
      <c r="G94" s="50"/>
      <c r="H94" s="47">
        <f t="shared" si="8"/>
        <v>0</v>
      </c>
      <c r="I94" s="47">
        <f t="shared" si="9"/>
        <v>0</v>
      </c>
    </row>
    <row r="95" spans="1:9" hidden="1" x14ac:dyDescent="0.3">
      <c r="A95" s="48" t="s">
        <v>109</v>
      </c>
      <c r="B95" s="51"/>
      <c r="C95" s="48" t="s">
        <v>122</v>
      </c>
      <c r="D95" s="56" t="s">
        <v>123</v>
      </c>
      <c r="E95" s="51"/>
      <c r="F95" s="51"/>
      <c r="G95" s="50"/>
      <c r="H95" s="47">
        <f t="shared" si="8"/>
        <v>0</v>
      </c>
      <c r="I95" s="47">
        <f t="shared" si="9"/>
        <v>0</v>
      </c>
    </row>
    <row r="96" spans="1:9" hidden="1" x14ac:dyDescent="0.3">
      <c r="A96" s="48" t="s">
        <v>109</v>
      </c>
      <c r="B96" s="51"/>
      <c r="C96" s="48"/>
      <c r="D96" s="56"/>
      <c r="E96" s="51"/>
      <c r="F96" s="51"/>
      <c r="G96" s="50"/>
      <c r="H96" s="47">
        <f t="shared" si="8"/>
        <v>0</v>
      </c>
      <c r="I96" s="47">
        <f t="shared" si="9"/>
        <v>0</v>
      </c>
    </row>
    <row r="97" spans="1:9" hidden="1" x14ac:dyDescent="0.3">
      <c r="A97" s="48" t="s">
        <v>109</v>
      </c>
      <c r="B97" s="51"/>
      <c r="C97" s="48"/>
      <c r="D97" s="55" t="s">
        <v>124</v>
      </c>
      <c r="E97" s="51"/>
      <c r="F97" s="51"/>
      <c r="G97" s="50"/>
      <c r="H97" s="47">
        <f t="shared" si="8"/>
        <v>0</v>
      </c>
      <c r="I97" s="47">
        <f t="shared" si="9"/>
        <v>0</v>
      </c>
    </row>
    <row r="98" spans="1:9" hidden="1" x14ac:dyDescent="0.3">
      <c r="A98" s="48" t="s">
        <v>109</v>
      </c>
      <c r="B98" s="51"/>
      <c r="C98" s="48"/>
      <c r="D98" s="56" t="s">
        <v>125</v>
      </c>
      <c r="E98" s="51" t="s">
        <v>126</v>
      </c>
      <c r="F98" s="51"/>
      <c r="G98" s="50"/>
      <c r="H98" s="47">
        <f t="shared" si="8"/>
        <v>0</v>
      </c>
      <c r="I98" s="47">
        <f t="shared" si="9"/>
        <v>0</v>
      </c>
    </row>
    <row r="99" spans="1:9" hidden="1" x14ac:dyDescent="0.3">
      <c r="A99" s="48" t="s">
        <v>109</v>
      </c>
      <c r="B99" s="51"/>
      <c r="C99" s="48"/>
      <c r="D99" s="56" t="s">
        <v>127</v>
      </c>
      <c r="E99" s="51" t="s">
        <v>128</v>
      </c>
      <c r="F99" s="51"/>
      <c r="G99" s="50"/>
      <c r="H99" s="47">
        <f t="shared" si="8"/>
        <v>0</v>
      </c>
      <c r="I99" s="47">
        <f t="shared" si="9"/>
        <v>0</v>
      </c>
    </row>
    <row r="100" spans="1:9" hidden="1" x14ac:dyDescent="0.3">
      <c r="A100" s="48" t="s">
        <v>109</v>
      </c>
      <c r="B100" s="51"/>
      <c r="C100" s="48"/>
      <c r="D100" s="56" t="s">
        <v>129</v>
      </c>
      <c r="E100" s="51" t="s">
        <v>130</v>
      </c>
      <c r="F100" s="51"/>
      <c r="G100" s="50"/>
      <c r="H100" s="47">
        <f t="shared" si="8"/>
        <v>0</v>
      </c>
      <c r="I100" s="47">
        <f t="shared" si="9"/>
        <v>0</v>
      </c>
    </row>
    <row r="101" spans="1:9" hidden="1" x14ac:dyDescent="0.3">
      <c r="A101" s="48" t="s">
        <v>109</v>
      </c>
      <c r="B101" s="51"/>
      <c r="C101" s="48"/>
      <c r="D101" s="56" t="s">
        <v>131</v>
      </c>
      <c r="E101" s="51" t="s">
        <v>132</v>
      </c>
      <c r="F101" s="51"/>
      <c r="G101" s="50"/>
      <c r="H101" s="47">
        <f t="shared" si="8"/>
        <v>0</v>
      </c>
      <c r="I101" s="47">
        <f t="shared" si="9"/>
        <v>0</v>
      </c>
    </row>
    <row r="102" spans="1:9" hidden="1" x14ac:dyDescent="0.3">
      <c r="A102" s="48" t="s">
        <v>109</v>
      </c>
      <c r="B102" s="51"/>
      <c r="C102" s="48"/>
      <c r="D102" s="56" t="s">
        <v>133</v>
      </c>
      <c r="E102" s="51" t="s">
        <v>134</v>
      </c>
      <c r="F102" s="51"/>
      <c r="G102" s="50"/>
      <c r="H102" s="47">
        <f t="shared" si="8"/>
        <v>0</v>
      </c>
      <c r="I102" s="47">
        <f t="shared" si="9"/>
        <v>0</v>
      </c>
    </row>
    <row r="103" spans="1:9" x14ac:dyDescent="0.3">
      <c r="A103" s="48" t="s">
        <v>109</v>
      </c>
      <c r="B103" s="48" t="s">
        <v>135</v>
      </c>
      <c r="C103" s="48" t="s">
        <v>47</v>
      </c>
      <c r="D103" s="55" t="s">
        <v>136</v>
      </c>
      <c r="E103" s="48" t="s">
        <v>137</v>
      </c>
      <c r="F103" s="48"/>
      <c r="G103" s="50"/>
      <c r="H103" s="47">
        <f t="shared" si="8"/>
        <v>0</v>
      </c>
      <c r="I103" s="47">
        <f t="shared" si="9"/>
        <v>0</v>
      </c>
    </row>
    <row r="104" spans="1:9" hidden="1" x14ac:dyDescent="0.3">
      <c r="A104" s="48" t="s">
        <v>109</v>
      </c>
      <c r="B104" s="51"/>
      <c r="C104" s="48" t="s">
        <v>47</v>
      </c>
      <c r="D104" s="56" t="s">
        <v>88</v>
      </c>
      <c r="E104" s="51"/>
      <c r="F104" s="51"/>
      <c r="G104" s="50"/>
      <c r="H104" s="47">
        <f t="shared" si="8"/>
        <v>0</v>
      </c>
      <c r="I104" s="47">
        <f t="shared" si="9"/>
        <v>0</v>
      </c>
    </row>
    <row r="105" spans="1:9" hidden="1" x14ac:dyDescent="0.3">
      <c r="A105" s="48" t="s">
        <v>109</v>
      </c>
      <c r="B105" s="51"/>
      <c r="C105" s="48" t="s">
        <v>69</v>
      </c>
      <c r="D105" s="56" t="s">
        <v>138</v>
      </c>
      <c r="E105" s="51" t="s">
        <v>139</v>
      </c>
      <c r="F105" s="51"/>
      <c r="G105" s="50"/>
      <c r="H105" s="47">
        <f t="shared" si="8"/>
        <v>0</v>
      </c>
      <c r="I105" s="47">
        <f t="shared" si="9"/>
        <v>0</v>
      </c>
    </row>
    <row r="106" spans="1:9" hidden="1" x14ac:dyDescent="0.3">
      <c r="A106" s="48" t="s">
        <v>109</v>
      </c>
      <c r="B106" s="51"/>
      <c r="C106" s="48" t="s">
        <v>69</v>
      </c>
      <c r="D106" s="56" t="s">
        <v>93</v>
      </c>
      <c r="E106" s="51"/>
      <c r="F106" s="51"/>
      <c r="G106" s="50"/>
      <c r="H106" s="47">
        <f t="shared" si="8"/>
        <v>0</v>
      </c>
      <c r="I106" s="47">
        <f t="shared" si="9"/>
        <v>0</v>
      </c>
    </row>
    <row r="107" spans="1:9" hidden="1" x14ac:dyDescent="0.3">
      <c r="A107" s="48" t="s">
        <v>109</v>
      </c>
      <c r="B107" s="51"/>
      <c r="C107" s="48" t="s">
        <v>69</v>
      </c>
      <c r="D107" s="56" t="s">
        <v>140</v>
      </c>
      <c r="E107" s="51"/>
      <c r="F107" s="51"/>
      <c r="G107" s="50"/>
      <c r="H107" s="47">
        <f t="shared" si="8"/>
        <v>0</v>
      </c>
      <c r="I107" s="47">
        <f t="shared" si="9"/>
        <v>0</v>
      </c>
    </row>
    <row r="108" spans="1:9" ht="27" hidden="1" x14ac:dyDescent="0.3">
      <c r="A108" s="48" t="s">
        <v>109</v>
      </c>
      <c r="B108" s="51"/>
      <c r="C108" s="48" t="s">
        <v>47</v>
      </c>
      <c r="D108" s="56" t="s">
        <v>100</v>
      </c>
      <c r="E108" s="51"/>
      <c r="F108" s="51"/>
      <c r="G108" s="50"/>
      <c r="H108" s="47">
        <f t="shared" si="8"/>
        <v>0</v>
      </c>
      <c r="I108" s="47">
        <f t="shared" si="9"/>
        <v>0</v>
      </c>
    </row>
    <row r="109" spans="1:9" hidden="1" x14ac:dyDescent="0.3">
      <c r="A109" s="48" t="s">
        <v>109</v>
      </c>
      <c r="B109" s="51"/>
      <c r="C109" s="48" t="s">
        <v>69</v>
      </c>
      <c r="D109" s="56" t="s">
        <v>101</v>
      </c>
      <c r="E109" s="51"/>
      <c r="F109" s="51"/>
      <c r="G109" s="50"/>
      <c r="H109" s="47">
        <f t="shared" si="8"/>
        <v>0</v>
      </c>
      <c r="I109" s="47">
        <f t="shared" si="9"/>
        <v>0</v>
      </c>
    </row>
    <row r="110" spans="1:9" hidden="1" x14ac:dyDescent="0.3">
      <c r="A110" s="48" t="s">
        <v>109</v>
      </c>
      <c r="B110" s="51"/>
      <c r="C110" s="48" t="s">
        <v>69</v>
      </c>
      <c r="D110" s="56" t="s">
        <v>66</v>
      </c>
      <c r="E110" s="51"/>
      <c r="F110" s="51"/>
      <c r="G110" s="50"/>
      <c r="H110" s="47">
        <f t="shared" si="8"/>
        <v>0</v>
      </c>
      <c r="I110" s="47">
        <f t="shared" si="9"/>
        <v>0</v>
      </c>
    </row>
    <row r="111" spans="1:9" hidden="1" x14ac:dyDescent="0.3">
      <c r="A111" s="48" t="s">
        <v>109</v>
      </c>
      <c r="B111" s="51"/>
      <c r="C111" s="48" t="s">
        <v>141</v>
      </c>
      <c r="D111" s="56" t="s">
        <v>65</v>
      </c>
      <c r="E111" s="51"/>
      <c r="F111" s="51"/>
      <c r="G111" s="50"/>
      <c r="H111" s="47">
        <f t="shared" si="8"/>
        <v>0</v>
      </c>
      <c r="I111" s="47">
        <f t="shared" si="9"/>
        <v>0</v>
      </c>
    </row>
    <row r="112" spans="1:9" hidden="1" x14ac:dyDescent="0.3">
      <c r="A112" s="48" t="s">
        <v>109</v>
      </c>
      <c r="B112" s="51"/>
      <c r="C112" s="48" t="s">
        <v>141</v>
      </c>
      <c r="D112" s="56" t="s">
        <v>142</v>
      </c>
      <c r="E112" s="51"/>
      <c r="F112" s="51"/>
      <c r="G112" s="50"/>
      <c r="H112" s="47">
        <f t="shared" si="8"/>
        <v>0</v>
      </c>
      <c r="I112" s="47">
        <f t="shared" si="9"/>
        <v>0</v>
      </c>
    </row>
    <row r="113" spans="1:9" x14ac:dyDescent="0.3">
      <c r="A113" s="48" t="s">
        <v>109</v>
      </c>
      <c r="B113" s="48" t="s">
        <v>143</v>
      </c>
      <c r="C113" s="48" t="s">
        <v>47</v>
      </c>
      <c r="D113" s="55" t="s">
        <v>136</v>
      </c>
      <c r="E113" s="48" t="s">
        <v>144</v>
      </c>
      <c r="F113" s="48"/>
      <c r="G113" s="50"/>
      <c r="H113" s="47">
        <f t="shared" si="8"/>
        <v>0</v>
      </c>
      <c r="I113" s="47">
        <f t="shared" si="9"/>
        <v>0</v>
      </c>
    </row>
    <row r="114" spans="1:9" hidden="1" x14ac:dyDescent="0.3">
      <c r="A114" s="48" t="s">
        <v>109</v>
      </c>
      <c r="B114" s="51"/>
      <c r="C114" s="48" t="s">
        <v>47</v>
      </c>
      <c r="D114" s="56" t="s">
        <v>88</v>
      </c>
      <c r="E114" s="51"/>
      <c r="F114" s="51"/>
      <c r="G114" s="50"/>
      <c r="H114" s="47">
        <f t="shared" si="8"/>
        <v>0</v>
      </c>
      <c r="I114" s="47">
        <f t="shared" si="9"/>
        <v>0</v>
      </c>
    </row>
    <row r="115" spans="1:9" hidden="1" x14ac:dyDescent="0.3">
      <c r="A115" s="48" t="s">
        <v>109</v>
      </c>
      <c r="B115" s="51"/>
      <c r="C115" s="48" t="s">
        <v>69</v>
      </c>
      <c r="D115" s="56" t="s">
        <v>138</v>
      </c>
      <c r="E115" s="51" t="s">
        <v>139</v>
      </c>
      <c r="F115" s="51"/>
      <c r="G115" s="50"/>
      <c r="H115" s="47">
        <f t="shared" si="8"/>
        <v>0</v>
      </c>
      <c r="I115" s="47">
        <f t="shared" si="9"/>
        <v>0</v>
      </c>
    </row>
    <row r="116" spans="1:9" hidden="1" x14ac:dyDescent="0.3">
      <c r="A116" s="48" t="s">
        <v>109</v>
      </c>
      <c r="B116" s="51"/>
      <c r="C116" s="48" t="s">
        <v>69</v>
      </c>
      <c r="D116" s="56" t="s">
        <v>93</v>
      </c>
      <c r="E116" s="51"/>
      <c r="F116" s="51"/>
      <c r="G116" s="50"/>
      <c r="H116" s="47">
        <f t="shared" si="8"/>
        <v>0</v>
      </c>
      <c r="I116" s="47">
        <f t="shared" si="9"/>
        <v>0</v>
      </c>
    </row>
    <row r="117" spans="1:9" hidden="1" x14ac:dyDescent="0.3">
      <c r="A117" s="48" t="s">
        <v>109</v>
      </c>
      <c r="B117" s="51"/>
      <c r="C117" s="48" t="s">
        <v>69</v>
      </c>
      <c r="D117" s="56" t="s">
        <v>140</v>
      </c>
      <c r="E117" s="51"/>
      <c r="F117" s="51"/>
      <c r="G117" s="50"/>
      <c r="H117" s="47">
        <f t="shared" si="8"/>
        <v>0</v>
      </c>
      <c r="I117" s="47">
        <f t="shared" si="9"/>
        <v>0</v>
      </c>
    </row>
    <row r="118" spans="1:9" ht="27" hidden="1" x14ac:dyDescent="0.3">
      <c r="A118" s="48" t="s">
        <v>109</v>
      </c>
      <c r="B118" s="51"/>
      <c r="C118" s="48" t="s">
        <v>47</v>
      </c>
      <c r="D118" s="56" t="s">
        <v>100</v>
      </c>
      <c r="E118" s="51"/>
      <c r="F118" s="51"/>
      <c r="G118" s="50"/>
      <c r="H118" s="47">
        <f t="shared" si="8"/>
        <v>0</v>
      </c>
      <c r="I118" s="47">
        <f t="shared" si="9"/>
        <v>0</v>
      </c>
    </row>
    <row r="119" spans="1:9" hidden="1" x14ac:dyDescent="0.3">
      <c r="A119" s="48" t="s">
        <v>109</v>
      </c>
      <c r="B119" s="51"/>
      <c r="C119" s="48" t="s">
        <v>69</v>
      </c>
      <c r="D119" s="56" t="s">
        <v>101</v>
      </c>
      <c r="E119" s="51"/>
      <c r="F119" s="51"/>
      <c r="G119" s="50"/>
      <c r="H119" s="47">
        <f t="shared" si="8"/>
        <v>0</v>
      </c>
      <c r="I119" s="47">
        <f t="shared" si="9"/>
        <v>0</v>
      </c>
    </row>
    <row r="120" spans="1:9" hidden="1" x14ac:dyDescent="0.3">
      <c r="A120" s="48" t="s">
        <v>109</v>
      </c>
      <c r="B120" s="51"/>
      <c r="C120" s="48" t="s">
        <v>69</v>
      </c>
      <c r="D120" s="56" t="s">
        <v>66</v>
      </c>
      <c r="E120" s="51"/>
      <c r="F120" s="51"/>
      <c r="G120" s="50"/>
      <c r="H120" s="47">
        <f t="shared" si="8"/>
        <v>0</v>
      </c>
      <c r="I120" s="47">
        <f t="shared" si="9"/>
        <v>0</v>
      </c>
    </row>
    <row r="121" spans="1:9" hidden="1" x14ac:dyDescent="0.3">
      <c r="A121" s="48" t="s">
        <v>109</v>
      </c>
      <c r="B121" s="51"/>
      <c r="C121" s="48" t="s">
        <v>145</v>
      </c>
      <c r="D121" s="56" t="s">
        <v>65</v>
      </c>
      <c r="E121" s="51"/>
      <c r="F121" s="51"/>
      <c r="G121" s="50"/>
      <c r="H121" s="47">
        <f t="shared" si="8"/>
        <v>0</v>
      </c>
      <c r="I121" s="47">
        <f t="shared" si="9"/>
        <v>0</v>
      </c>
    </row>
    <row r="122" spans="1:9" hidden="1" x14ac:dyDescent="0.3">
      <c r="A122" s="48" t="s">
        <v>109</v>
      </c>
      <c r="B122" s="51"/>
      <c r="C122" s="48" t="s">
        <v>145</v>
      </c>
      <c r="D122" s="56" t="s">
        <v>142</v>
      </c>
      <c r="E122" s="51"/>
      <c r="F122" s="51"/>
      <c r="G122" s="50"/>
      <c r="H122" s="47">
        <f t="shared" si="8"/>
        <v>0</v>
      </c>
      <c r="I122" s="47">
        <f t="shared" si="9"/>
        <v>0</v>
      </c>
    </row>
    <row r="123" spans="1:9" x14ac:dyDescent="0.3">
      <c r="A123" s="48" t="s">
        <v>109</v>
      </c>
      <c r="B123" s="48" t="s">
        <v>146</v>
      </c>
      <c r="C123" s="48" t="s">
        <v>47</v>
      </c>
      <c r="D123" s="55" t="s">
        <v>48</v>
      </c>
      <c r="E123" s="48" t="s">
        <v>49</v>
      </c>
      <c r="F123" s="48"/>
      <c r="G123" s="50"/>
      <c r="H123" s="47">
        <f t="shared" si="8"/>
        <v>0</v>
      </c>
      <c r="I123" s="47">
        <f t="shared" si="9"/>
        <v>0</v>
      </c>
    </row>
    <row r="124" spans="1:9" hidden="1" x14ac:dyDescent="0.3">
      <c r="A124" s="48" t="s">
        <v>109</v>
      </c>
      <c r="B124" s="51"/>
      <c r="C124" s="48"/>
      <c r="D124" s="56" t="s">
        <v>50</v>
      </c>
      <c r="E124" s="51"/>
      <c r="F124" s="51"/>
      <c r="G124" s="50"/>
      <c r="H124" s="47">
        <f t="shared" si="8"/>
        <v>0</v>
      </c>
      <c r="I124" s="47">
        <f t="shared" si="9"/>
        <v>0</v>
      </c>
    </row>
    <row r="125" spans="1:9" hidden="1" x14ac:dyDescent="0.3">
      <c r="A125" s="48" t="s">
        <v>109</v>
      </c>
      <c r="B125" s="51"/>
      <c r="C125" s="48" t="s">
        <v>47</v>
      </c>
      <c r="D125" s="56" t="s">
        <v>51</v>
      </c>
      <c r="E125" s="51" t="s">
        <v>52</v>
      </c>
      <c r="F125" s="51"/>
      <c r="G125" s="50"/>
      <c r="H125" s="47">
        <f t="shared" si="8"/>
        <v>0</v>
      </c>
      <c r="I125" s="47">
        <f t="shared" si="9"/>
        <v>0</v>
      </c>
    </row>
    <row r="126" spans="1:9" hidden="1" x14ac:dyDescent="0.3">
      <c r="A126" s="48" t="s">
        <v>109</v>
      </c>
      <c r="B126" s="51"/>
      <c r="C126" s="48" t="s">
        <v>47</v>
      </c>
      <c r="D126" s="56" t="s">
        <v>53</v>
      </c>
      <c r="E126" s="51" t="s">
        <v>54</v>
      </c>
      <c r="F126" s="51"/>
      <c r="G126" s="50"/>
      <c r="H126" s="47">
        <f t="shared" si="8"/>
        <v>0</v>
      </c>
      <c r="I126" s="47">
        <f t="shared" si="9"/>
        <v>0</v>
      </c>
    </row>
    <row r="127" spans="1:9" hidden="1" x14ac:dyDescent="0.3">
      <c r="A127" s="48" t="s">
        <v>109</v>
      </c>
      <c r="B127" s="51"/>
      <c r="C127" s="48" t="s">
        <v>47</v>
      </c>
      <c r="D127" s="56" t="s">
        <v>55</v>
      </c>
      <c r="E127" s="51" t="s">
        <v>54</v>
      </c>
      <c r="F127" s="51"/>
      <c r="G127" s="50"/>
      <c r="H127" s="47">
        <f t="shared" si="8"/>
        <v>0</v>
      </c>
      <c r="I127" s="47">
        <f t="shared" si="9"/>
        <v>0</v>
      </c>
    </row>
    <row r="128" spans="1:9" hidden="1" x14ac:dyDescent="0.3">
      <c r="A128" s="48" t="s">
        <v>109</v>
      </c>
      <c r="B128" s="51"/>
      <c r="C128" s="48" t="s">
        <v>47</v>
      </c>
      <c r="D128" s="56" t="s">
        <v>56</v>
      </c>
      <c r="E128" s="51"/>
      <c r="F128" s="51"/>
      <c r="G128" s="50"/>
      <c r="H128" s="47">
        <f t="shared" si="8"/>
        <v>0</v>
      </c>
      <c r="I128" s="47">
        <f t="shared" si="9"/>
        <v>0</v>
      </c>
    </row>
    <row r="129" spans="1:9" hidden="1" x14ac:dyDescent="0.3">
      <c r="A129" s="48" t="s">
        <v>109</v>
      </c>
      <c r="B129" s="51"/>
      <c r="C129" s="48" t="s">
        <v>47</v>
      </c>
      <c r="D129" s="56" t="s">
        <v>57</v>
      </c>
      <c r="E129" s="51" t="s">
        <v>58</v>
      </c>
      <c r="F129" s="51"/>
      <c r="G129" s="50"/>
      <c r="H129" s="47">
        <f t="shared" si="8"/>
        <v>0</v>
      </c>
      <c r="I129" s="47">
        <f t="shared" si="9"/>
        <v>0</v>
      </c>
    </row>
    <row r="130" spans="1:9" hidden="1" x14ac:dyDescent="0.3">
      <c r="A130" s="48" t="s">
        <v>109</v>
      </c>
      <c r="B130" s="51"/>
      <c r="C130" s="48" t="s">
        <v>59</v>
      </c>
      <c r="D130" s="56" t="s">
        <v>60</v>
      </c>
      <c r="E130" s="51"/>
      <c r="F130" s="51"/>
      <c r="G130" s="50"/>
      <c r="H130" s="47">
        <f t="shared" si="8"/>
        <v>0</v>
      </c>
      <c r="I130" s="47">
        <f t="shared" si="9"/>
        <v>0</v>
      </c>
    </row>
    <row r="131" spans="1:9" hidden="1" x14ac:dyDescent="0.3">
      <c r="A131" s="48" t="s">
        <v>109</v>
      </c>
      <c r="B131" s="51"/>
      <c r="C131" s="48" t="s">
        <v>47</v>
      </c>
      <c r="D131" s="56" t="s">
        <v>61</v>
      </c>
      <c r="E131" s="51"/>
      <c r="F131" s="51"/>
      <c r="G131" s="50"/>
      <c r="H131" s="47">
        <f t="shared" si="8"/>
        <v>0</v>
      </c>
      <c r="I131" s="47">
        <f t="shared" si="9"/>
        <v>0</v>
      </c>
    </row>
    <row r="132" spans="1:9" hidden="1" x14ac:dyDescent="0.3">
      <c r="A132" s="48" t="s">
        <v>109</v>
      </c>
      <c r="B132" s="51"/>
      <c r="C132" s="48" t="s">
        <v>47</v>
      </c>
      <c r="D132" s="56" t="s">
        <v>62</v>
      </c>
      <c r="E132" s="51" t="s">
        <v>63</v>
      </c>
      <c r="F132" s="51"/>
      <c r="G132" s="50"/>
      <c r="H132" s="47">
        <f t="shared" si="8"/>
        <v>0</v>
      </c>
      <c r="I132" s="47">
        <f t="shared" si="9"/>
        <v>0</v>
      </c>
    </row>
    <row r="133" spans="1:9" ht="27" hidden="1" x14ac:dyDescent="0.3">
      <c r="A133" s="48" t="s">
        <v>109</v>
      </c>
      <c r="B133" s="51"/>
      <c r="C133" s="48" t="s">
        <v>47</v>
      </c>
      <c r="D133" s="56" t="s">
        <v>64</v>
      </c>
      <c r="E133" s="51"/>
      <c r="F133" s="51"/>
      <c r="G133" s="50"/>
      <c r="H133" s="47">
        <f t="shared" si="8"/>
        <v>0</v>
      </c>
      <c r="I133" s="47">
        <f t="shared" si="9"/>
        <v>0</v>
      </c>
    </row>
    <row r="134" spans="1:9" hidden="1" x14ac:dyDescent="0.3">
      <c r="A134" s="48" t="s">
        <v>109</v>
      </c>
      <c r="B134" s="51"/>
      <c r="C134" s="48" t="s">
        <v>47</v>
      </c>
      <c r="D134" s="56" t="s">
        <v>65</v>
      </c>
      <c r="E134" s="51"/>
      <c r="F134" s="51"/>
      <c r="G134" s="50"/>
      <c r="H134" s="47">
        <f t="shared" si="8"/>
        <v>0</v>
      </c>
      <c r="I134" s="47">
        <f t="shared" si="9"/>
        <v>0</v>
      </c>
    </row>
    <row r="135" spans="1:9" hidden="1" x14ac:dyDescent="0.3">
      <c r="A135" s="48" t="s">
        <v>109</v>
      </c>
      <c r="B135" s="51"/>
      <c r="C135" s="48" t="s">
        <v>47</v>
      </c>
      <c r="D135" s="56" t="s">
        <v>66</v>
      </c>
      <c r="E135" s="51"/>
      <c r="F135" s="51"/>
      <c r="G135" s="50"/>
      <c r="H135" s="47">
        <f t="shared" si="8"/>
        <v>0</v>
      </c>
      <c r="I135" s="47">
        <f t="shared" si="9"/>
        <v>0</v>
      </c>
    </row>
    <row r="136" spans="1:9" hidden="1" x14ac:dyDescent="0.3">
      <c r="A136" s="48" t="s">
        <v>109</v>
      </c>
      <c r="B136" s="51"/>
      <c r="C136" s="48" t="s">
        <v>47</v>
      </c>
      <c r="D136" s="56" t="s">
        <v>147</v>
      </c>
      <c r="E136" s="57"/>
      <c r="F136" s="51" t="s">
        <v>148</v>
      </c>
      <c r="G136" s="50"/>
      <c r="H136" s="47">
        <f t="shared" si="8"/>
        <v>0</v>
      </c>
      <c r="I136" s="47">
        <f t="shared" si="9"/>
        <v>0</v>
      </c>
    </row>
    <row r="137" spans="1:9" hidden="1" x14ac:dyDescent="0.3">
      <c r="A137" s="48" t="s">
        <v>109</v>
      </c>
      <c r="B137" s="51"/>
      <c r="C137" s="48" t="s">
        <v>47</v>
      </c>
      <c r="D137" s="56" t="s">
        <v>67</v>
      </c>
      <c r="E137" s="51"/>
      <c r="F137" s="51"/>
      <c r="G137" s="50"/>
      <c r="H137" s="47">
        <f t="shared" si="8"/>
        <v>0</v>
      </c>
      <c r="I137" s="47">
        <f t="shared" si="9"/>
        <v>0</v>
      </c>
    </row>
    <row r="138" spans="1:9" hidden="1" x14ac:dyDescent="0.3">
      <c r="A138" s="48" t="s">
        <v>109</v>
      </c>
      <c r="B138" s="51"/>
      <c r="C138" s="48" t="s">
        <v>47</v>
      </c>
      <c r="D138" s="56" t="s">
        <v>68</v>
      </c>
      <c r="E138" s="51"/>
      <c r="F138" s="51"/>
      <c r="G138" s="50"/>
      <c r="H138" s="47">
        <f t="shared" si="8"/>
        <v>0</v>
      </c>
      <c r="I138" s="47">
        <f t="shared" si="9"/>
        <v>0</v>
      </c>
    </row>
    <row r="139" spans="1:9" ht="27" hidden="1" x14ac:dyDescent="0.3">
      <c r="A139" s="48" t="s">
        <v>109</v>
      </c>
      <c r="B139" s="51"/>
      <c r="C139" s="48" t="s">
        <v>69</v>
      </c>
      <c r="D139" s="56" t="s">
        <v>70</v>
      </c>
      <c r="E139" s="51"/>
      <c r="F139" s="51"/>
      <c r="G139" s="50"/>
      <c r="H139" s="47">
        <f t="shared" si="8"/>
        <v>0</v>
      </c>
      <c r="I139" s="47">
        <f t="shared" si="9"/>
        <v>0</v>
      </c>
    </row>
    <row r="140" spans="1:9" hidden="1" x14ac:dyDescent="0.3">
      <c r="A140" s="48" t="s">
        <v>109</v>
      </c>
      <c r="B140" s="51"/>
      <c r="C140" s="48" t="s">
        <v>47</v>
      </c>
      <c r="D140" s="56" t="s">
        <v>149</v>
      </c>
      <c r="E140" s="51"/>
      <c r="F140" s="51"/>
      <c r="G140" s="50"/>
      <c r="H140" s="47">
        <f t="shared" si="8"/>
        <v>0</v>
      </c>
      <c r="I140" s="47">
        <f t="shared" si="9"/>
        <v>0</v>
      </c>
    </row>
    <row r="141" spans="1:9" hidden="1" x14ac:dyDescent="0.3">
      <c r="A141" s="48" t="s">
        <v>109</v>
      </c>
      <c r="B141" s="51"/>
      <c r="C141" s="48" t="s">
        <v>47</v>
      </c>
      <c r="D141" s="56" t="s">
        <v>80</v>
      </c>
      <c r="E141" s="51"/>
      <c r="F141" s="51"/>
      <c r="G141" s="50"/>
      <c r="H141" s="47">
        <f t="shared" si="8"/>
        <v>0</v>
      </c>
      <c r="I141" s="47">
        <f t="shared" si="9"/>
        <v>0</v>
      </c>
    </row>
    <row r="142" spans="1:9" hidden="1" x14ac:dyDescent="0.3">
      <c r="A142" s="48" t="s">
        <v>109</v>
      </c>
      <c r="B142" s="51"/>
      <c r="C142" s="48" t="s">
        <v>47</v>
      </c>
      <c r="D142" s="56" t="s">
        <v>150</v>
      </c>
      <c r="E142" s="51"/>
      <c r="F142" s="51"/>
      <c r="G142" s="50"/>
      <c r="H142" s="47">
        <f t="shared" si="8"/>
        <v>0</v>
      </c>
      <c r="I142" s="47">
        <f t="shared" si="9"/>
        <v>0</v>
      </c>
    </row>
    <row r="143" spans="1:9" x14ac:dyDescent="0.3">
      <c r="A143" s="48" t="s">
        <v>109</v>
      </c>
      <c r="B143" s="48" t="s">
        <v>151</v>
      </c>
      <c r="C143" s="48" t="s">
        <v>47</v>
      </c>
      <c r="D143" s="55" t="s">
        <v>152</v>
      </c>
      <c r="E143" s="48" t="s">
        <v>153</v>
      </c>
      <c r="F143" s="48"/>
      <c r="G143" s="50"/>
      <c r="H143" s="47">
        <f t="shared" si="8"/>
        <v>0</v>
      </c>
      <c r="I143" s="47">
        <f t="shared" si="9"/>
        <v>0</v>
      </c>
    </row>
    <row r="144" spans="1:9" hidden="1" x14ac:dyDescent="0.3">
      <c r="A144" s="27" t="s">
        <v>109</v>
      </c>
      <c r="B144" s="6"/>
      <c r="C144" s="7" t="s">
        <v>69</v>
      </c>
      <c r="D144" s="9" t="s">
        <v>154</v>
      </c>
      <c r="E144" s="6" t="s">
        <v>82</v>
      </c>
      <c r="F144" s="6"/>
      <c r="G144" s="6"/>
      <c r="H144" s="6"/>
      <c r="I144" s="6"/>
    </row>
    <row r="145" spans="1:9" x14ac:dyDescent="0.3">
      <c r="A145" s="108" t="s">
        <v>156</v>
      </c>
      <c r="B145" s="109"/>
      <c r="C145" s="109"/>
      <c r="D145" s="109"/>
      <c r="E145" s="109"/>
      <c r="F145" s="109"/>
      <c r="G145" s="109"/>
      <c r="H145" s="109"/>
      <c r="I145" s="110"/>
    </row>
    <row r="146" spans="1:9" x14ac:dyDescent="0.3">
      <c r="A146" s="48" t="s">
        <v>155</v>
      </c>
      <c r="B146" s="48" t="s">
        <v>157</v>
      </c>
      <c r="C146" s="48" t="s">
        <v>47</v>
      </c>
      <c r="D146" s="55" t="s">
        <v>158</v>
      </c>
      <c r="E146" s="48"/>
      <c r="F146" s="48"/>
      <c r="G146" s="50"/>
      <c r="H146" s="47">
        <f t="shared" ref="H146:H210" si="10">I146-G146</f>
        <v>0</v>
      </c>
      <c r="I146" s="47">
        <f t="shared" ref="I146:I210" si="11">G146*1.21</f>
        <v>0</v>
      </c>
    </row>
    <row r="147" spans="1:9" hidden="1" x14ac:dyDescent="0.3">
      <c r="A147" s="48" t="s">
        <v>155</v>
      </c>
      <c r="B147" s="51"/>
      <c r="C147" s="48"/>
      <c r="D147" s="56" t="s">
        <v>159</v>
      </c>
      <c r="E147" s="51"/>
      <c r="F147" s="51"/>
      <c r="G147" s="50"/>
      <c r="H147" s="47">
        <f t="shared" si="10"/>
        <v>0</v>
      </c>
      <c r="I147" s="47">
        <f t="shared" si="11"/>
        <v>0</v>
      </c>
    </row>
    <row r="148" spans="1:9" hidden="1" x14ac:dyDescent="0.3">
      <c r="A148" s="48" t="s">
        <v>155</v>
      </c>
      <c r="B148" s="51"/>
      <c r="C148" s="48"/>
      <c r="D148" s="56" t="s">
        <v>160</v>
      </c>
      <c r="E148" s="51"/>
      <c r="F148" s="51"/>
      <c r="G148" s="50"/>
      <c r="H148" s="47">
        <f t="shared" si="10"/>
        <v>0</v>
      </c>
      <c r="I148" s="47">
        <f t="shared" si="11"/>
        <v>0</v>
      </c>
    </row>
    <row r="149" spans="1:9" hidden="1" x14ac:dyDescent="0.3">
      <c r="A149" s="48" t="s">
        <v>155</v>
      </c>
      <c r="B149" s="51"/>
      <c r="C149" s="48"/>
      <c r="D149" s="56" t="s">
        <v>161</v>
      </c>
      <c r="E149" s="51"/>
      <c r="F149" s="51"/>
      <c r="G149" s="50"/>
      <c r="H149" s="47">
        <f t="shared" si="10"/>
        <v>0</v>
      </c>
      <c r="I149" s="47">
        <f t="shared" si="11"/>
        <v>0</v>
      </c>
    </row>
    <row r="150" spans="1:9" hidden="1" x14ac:dyDescent="0.3">
      <c r="A150" s="48" t="s">
        <v>155</v>
      </c>
      <c r="B150" s="51"/>
      <c r="C150" s="48"/>
      <c r="D150" s="56" t="s">
        <v>162</v>
      </c>
      <c r="E150" s="51"/>
      <c r="F150" s="51"/>
      <c r="G150" s="50"/>
      <c r="H150" s="47">
        <f t="shared" si="10"/>
        <v>0</v>
      </c>
      <c r="I150" s="47">
        <f t="shared" si="11"/>
        <v>0</v>
      </c>
    </row>
    <row r="151" spans="1:9" hidden="1" x14ac:dyDescent="0.3">
      <c r="A151" s="48" t="s">
        <v>155</v>
      </c>
      <c r="B151" s="51"/>
      <c r="C151" s="48" t="s">
        <v>47</v>
      </c>
      <c r="D151" s="56" t="s">
        <v>163</v>
      </c>
      <c r="E151" s="51"/>
      <c r="F151" s="51"/>
      <c r="G151" s="50"/>
      <c r="H151" s="47">
        <f t="shared" si="10"/>
        <v>0</v>
      </c>
      <c r="I151" s="47">
        <f t="shared" si="11"/>
        <v>0</v>
      </c>
    </row>
    <row r="152" spans="1:9" hidden="1" x14ac:dyDescent="0.3">
      <c r="A152" s="48" t="s">
        <v>155</v>
      </c>
      <c r="B152" s="51"/>
      <c r="C152" s="48"/>
      <c r="D152" s="56"/>
      <c r="E152" s="51"/>
      <c r="F152" s="51"/>
      <c r="G152" s="50"/>
      <c r="H152" s="47">
        <f t="shared" si="10"/>
        <v>0</v>
      </c>
      <c r="I152" s="47">
        <f t="shared" si="11"/>
        <v>0</v>
      </c>
    </row>
    <row r="153" spans="1:9" hidden="1" x14ac:dyDescent="0.3">
      <c r="A153" s="48" t="s">
        <v>155</v>
      </c>
      <c r="B153" s="51"/>
      <c r="C153" s="48"/>
      <c r="D153" s="55" t="s">
        <v>124</v>
      </c>
      <c r="E153" s="51"/>
      <c r="F153" s="51"/>
      <c r="G153" s="50"/>
      <c r="H153" s="47">
        <f t="shared" si="10"/>
        <v>0</v>
      </c>
      <c r="I153" s="47">
        <f t="shared" si="11"/>
        <v>0</v>
      </c>
    </row>
    <row r="154" spans="1:9" hidden="1" x14ac:dyDescent="0.3">
      <c r="A154" s="48" t="s">
        <v>155</v>
      </c>
      <c r="B154" s="51"/>
      <c r="C154" s="48"/>
      <c r="D154" s="56" t="s">
        <v>164</v>
      </c>
      <c r="E154" s="51" t="s">
        <v>165</v>
      </c>
      <c r="F154" s="51"/>
      <c r="G154" s="50"/>
      <c r="H154" s="47">
        <f t="shared" si="10"/>
        <v>0</v>
      </c>
      <c r="I154" s="47">
        <f t="shared" si="11"/>
        <v>0</v>
      </c>
    </row>
    <row r="155" spans="1:9" hidden="1" x14ac:dyDescent="0.3">
      <c r="A155" s="48" t="s">
        <v>155</v>
      </c>
      <c r="B155" s="51"/>
      <c r="C155" s="48"/>
      <c r="D155" s="56" t="s">
        <v>127</v>
      </c>
      <c r="E155" s="51" t="s">
        <v>166</v>
      </c>
      <c r="F155" s="51"/>
      <c r="G155" s="50"/>
      <c r="H155" s="47">
        <f t="shared" si="10"/>
        <v>0</v>
      </c>
      <c r="I155" s="47">
        <f t="shared" si="11"/>
        <v>0</v>
      </c>
    </row>
    <row r="156" spans="1:9" hidden="1" x14ac:dyDescent="0.3">
      <c r="A156" s="48" t="s">
        <v>155</v>
      </c>
      <c r="B156" s="51"/>
      <c r="C156" s="48"/>
      <c r="D156" s="56" t="s">
        <v>167</v>
      </c>
      <c r="E156" s="51" t="s">
        <v>168</v>
      </c>
      <c r="F156" s="51"/>
      <c r="G156" s="50"/>
      <c r="H156" s="47">
        <f t="shared" si="10"/>
        <v>0</v>
      </c>
      <c r="I156" s="47">
        <f t="shared" si="11"/>
        <v>0</v>
      </c>
    </row>
    <row r="157" spans="1:9" hidden="1" x14ac:dyDescent="0.3">
      <c r="A157" s="48" t="s">
        <v>155</v>
      </c>
      <c r="B157" s="51"/>
      <c r="C157" s="48"/>
      <c r="D157" s="56" t="s">
        <v>131</v>
      </c>
      <c r="E157" s="51" t="s">
        <v>169</v>
      </c>
      <c r="F157" s="51"/>
      <c r="G157" s="50"/>
      <c r="H157" s="47">
        <f t="shared" si="10"/>
        <v>0</v>
      </c>
      <c r="I157" s="47">
        <f t="shared" si="11"/>
        <v>0</v>
      </c>
    </row>
    <row r="158" spans="1:9" x14ac:dyDescent="0.3">
      <c r="A158" s="48" t="s">
        <v>155</v>
      </c>
      <c r="B158" s="48" t="s">
        <v>170</v>
      </c>
      <c r="C158" s="48" t="s">
        <v>47</v>
      </c>
      <c r="D158" s="55" t="s">
        <v>152</v>
      </c>
      <c r="E158" s="48" t="s">
        <v>171</v>
      </c>
      <c r="F158" s="48"/>
      <c r="G158" s="50"/>
      <c r="H158" s="47">
        <f t="shared" si="10"/>
        <v>0</v>
      </c>
      <c r="I158" s="47">
        <f t="shared" si="11"/>
        <v>0</v>
      </c>
    </row>
    <row r="159" spans="1:9" hidden="1" x14ac:dyDescent="0.3">
      <c r="A159" s="48" t="s">
        <v>155</v>
      </c>
      <c r="B159" s="51"/>
      <c r="C159" s="48" t="s">
        <v>47</v>
      </c>
      <c r="D159" s="56" t="s">
        <v>172</v>
      </c>
      <c r="E159" s="51" t="s">
        <v>171</v>
      </c>
      <c r="F159" s="51"/>
      <c r="G159" s="50"/>
      <c r="H159" s="47">
        <f t="shared" si="10"/>
        <v>0</v>
      </c>
      <c r="I159" s="47">
        <f t="shared" si="11"/>
        <v>0</v>
      </c>
    </row>
    <row r="160" spans="1:9" hidden="1" x14ac:dyDescent="0.3">
      <c r="A160" s="48" t="s">
        <v>155</v>
      </c>
      <c r="B160" s="51"/>
      <c r="C160" s="48"/>
      <c r="D160" s="56" t="s">
        <v>160</v>
      </c>
      <c r="E160" s="51"/>
      <c r="F160" s="51"/>
      <c r="G160" s="50"/>
      <c r="H160" s="47">
        <f t="shared" si="10"/>
        <v>0</v>
      </c>
      <c r="I160" s="47">
        <f t="shared" si="11"/>
        <v>0</v>
      </c>
    </row>
    <row r="161" spans="1:9" hidden="1" x14ac:dyDescent="0.3">
      <c r="A161" s="48" t="s">
        <v>155</v>
      </c>
      <c r="B161" s="51"/>
      <c r="C161" s="48"/>
      <c r="D161" s="56" t="s">
        <v>173</v>
      </c>
      <c r="E161" s="51"/>
      <c r="F161" s="51"/>
      <c r="G161" s="50"/>
      <c r="H161" s="47">
        <f t="shared" si="10"/>
        <v>0</v>
      </c>
      <c r="I161" s="47">
        <f t="shared" si="11"/>
        <v>0</v>
      </c>
    </row>
    <row r="162" spans="1:9" hidden="1" x14ac:dyDescent="0.3">
      <c r="A162" s="48" t="s">
        <v>155</v>
      </c>
      <c r="B162" s="51"/>
      <c r="C162" s="48"/>
      <c r="D162" s="56" t="s">
        <v>174</v>
      </c>
      <c r="E162" s="51"/>
      <c r="F162" s="51"/>
      <c r="G162" s="50"/>
      <c r="H162" s="47">
        <f t="shared" si="10"/>
        <v>0</v>
      </c>
      <c r="I162" s="47">
        <f t="shared" si="11"/>
        <v>0</v>
      </c>
    </row>
    <row r="163" spans="1:9" ht="27" hidden="1" x14ac:dyDescent="0.3">
      <c r="A163" s="48" t="s">
        <v>155</v>
      </c>
      <c r="B163" s="51"/>
      <c r="C163" s="48"/>
      <c r="D163" s="56" t="s">
        <v>175</v>
      </c>
      <c r="E163" s="51"/>
      <c r="F163" s="51"/>
      <c r="G163" s="50"/>
      <c r="H163" s="47">
        <f t="shared" si="10"/>
        <v>0</v>
      </c>
      <c r="I163" s="47">
        <f t="shared" si="11"/>
        <v>0</v>
      </c>
    </row>
    <row r="164" spans="1:9" hidden="1" x14ac:dyDescent="0.3">
      <c r="A164" s="48" t="s">
        <v>155</v>
      </c>
      <c r="B164" s="51"/>
      <c r="C164" s="48" t="s">
        <v>47</v>
      </c>
      <c r="D164" s="56" t="s">
        <v>163</v>
      </c>
      <c r="E164" s="51"/>
      <c r="F164" s="51"/>
      <c r="G164" s="50"/>
      <c r="H164" s="47">
        <f t="shared" si="10"/>
        <v>0</v>
      </c>
      <c r="I164" s="47">
        <f t="shared" si="11"/>
        <v>0</v>
      </c>
    </row>
    <row r="165" spans="1:9" hidden="1" x14ac:dyDescent="0.3">
      <c r="A165" s="48" t="s">
        <v>155</v>
      </c>
      <c r="B165" s="51"/>
      <c r="C165" s="48" t="s">
        <v>47</v>
      </c>
      <c r="D165" s="56" t="s">
        <v>176</v>
      </c>
      <c r="E165" s="51" t="s">
        <v>171</v>
      </c>
      <c r="F165" s="51"/>
      <c r="G165" s="50"/>
      <c r="H165" s="47">
        <f t="shared" si="10"/>
        <v>0</v>
      </c>
      <c r="I165" s="47">
        <f t="shared" si="11"/>
        <v>0</v>
      </c>
    </row>
    <row r="166" spans="1:9" hidden="1" x14ac:dyDescent="0.3">
      <c r="A166" s="48" t="s">
        <v>155</v>
      </c>
      <c r="B166" s="51"/>
      <c r="C166" s="48"/>
      <c r="D166" s="56" t="s">
        <v>160</v>
      </c>
      <c r="E166" s="51"/>
      <c r="F166" s="51"/>
      <c r="G166" s="50"/>
      <c r="H166" s="47">
        <f t="shared" si="10"/>
        <v>0</v>
      </c>
      <c r="I166" s="47">
        <f t="shared" si="11"/>
        <v>0</v>
      </c>
    </row>
    <row r="167" spans="1:9" hidden="1" x14ac:dyDescent="0.3">
      <c r="A167" s="48" t="s">
        <v>155</v>
      </c>
      <c r="B167" s="51"/>
      <c r="C167" s="48"/>
      <c r="D167" s="56" t="s">
        <v>173</v>
      </c>
      <c r="E167" s="51"/>
      <c r="F167" s="51"/>
      <c r="G167" s="50"/>
      <c r="H167" s="47">
        <f t="shared" si="10"/>
        <v>0</v>
      </c>
      <c r="I167" s="47">
        <f t="shared" si="11"/>
        <v>0</v>
      </c>
    </row>
    <row r="168" spans="1:9" hidden="1" x14ac:dyDescent="0.3">
      <c r="A168" s="48" t="s">
        <v>155</v>
      </c>
      <c r="B168" s="51"/>
      <c r="C168" s="48"/>
      <c r="D168" s="56" t="s">
        <v>174</v>
      </c>
      <c r="E168" s="51"/>
      <c r="F168" s="51"/>
      <c r="G168" s="50"/>
      <c r="H168" s="47">
        <f t="shared" si="10"/>
        <v>0</v>
      </c>
      <c r="I168" s="47">
        <f t="shared" si="11"/>
        <v>0</v>
      </c>
    </row>
    <row r="169" spans="1:9" ht="27" hidden="1" x14ac:dyDescent="0.3">
      <c r="A169" s="48" t="s">
        <v>155</v>
      </c>
      <c r="B169" s="51"/>
      <c r="C169" s="48"/>
      <c r="D169" s="56" t="s">
        <v>175</v>
      </c>
      <c r="E169" s="51"/>
      <c r="F169" s="51"/>
      <c r="G169" s="50"/>
      <c r="H169" s="47">
        <f t="shared" si="10"/>
        <v>0</v>
      </c>
      <c r="I169" s="47">
        <f t="shared" si="11"/>
        <v>0</v>
      </c>
    </row>
    <row r="170" spans="1:9" hidden="1" x14ac:dyDescent="0.3">
      <c r="A170" s="48" t="s">
        <v>155</v>
      </c>
      <c r="B170" s="51"/>
      <c r="C170" s="48" t="s">
        <v>47</v>
      </c>
      <c r="D170" s="56" t="s">
        <v>163</v>
      </c>
      <c r="E170" s="51"/>
      <c r="F170" s="51"/>
      <c r="G170" s="50"/>
      <c r="H170" s="47">
        <f t="shared" si="10"/>
        <v>0</v>
      </c>
      <c r="I170" s="47">
        <f t="shared" si="11"/>
        <v>0</v>
      </c>
    </row>
    <row r="171" spans="1:9" hidden="1" x14ac:dyDescent="0.3">
      <c r="A171" s="48" t="s">
        <v>155</v>
      </c>
      <c r="B171" s="51"/>
      <c r="C171" s="48"/>
      <c r="D171" s="56"/>
      <c r="E171" s="51"/>
      <c r="F171" s="51"/>
      <c r="G171" s="50"/>
      <c r="H171" s="47">
        <f t="shared" si="10"/>
        <v>0</v>
      </c>
      <c r="I171" s="47">
        <f t="shared" si="11"/>
        <v>0</v>
      </c>
    </row>
    <row r="172" spans="1:9" hidden="1" x14ac:dyDescent="0.3">
      <c r="A172" s="48" t="s">
        <v>155</v>
      </c>
      <c r="B172" s="51"/>
      <c r="C172" s="48"/>
      <c r="D172" s="55" t="s">
        <v>177</v>
      </c>
      <c r="E172" s="51"/>
      <c r="F172" s="51"/>
      <c r="G172" s="50"/>
      <c r="H172" s="47">
        <f t="shared" si="10"/>
        <v>0</v>
      </c>
      <c r="I172" s="47">
        <f t="shared" si="11"/>
        <v>0</v>
      </c>
    </row>
    <row r="173" spans="1:9" hidden="1" x14ac:dyDescent="0.3">
      <c r="A173" s="48" t="s">
        <v>155</v>
      </c>
      <c r="B173" s="51"/>
      <c r="C173" s="48"/>
      <c r="D173" s="56" t="s">
        <v>127</v>
      </c>
      <c r="E173" s="51" t="s">
        <v>166</v>
      </c>
      <c r="F173" s="51"/>
      <c r="G173" s="50"/>
      <c r="H173" s="47">
        <f t="shared" si="10"/>
        <v>0</v>
      </c>
      <c r="I173" s="47">
        <f t="shared" si="11"/>
        <v>0</v>
      </c>
    </row>
    <row r="174" spans="1:9" hidden="1" x14ac:dyDescent="0.3">
      <c r="A174" s="48" t="s">
        <v>155</v>
      </c>
      <c r="B174" s="51"/>
      <c r="C174" s="48"/>
      <c r="D174" s="56" t="s">
        <v>178</v>
      </c>
      <c r="E174" s="51" t="s">
        <v>179</v>
      </c>
      <c r="F174" s="51"/>
      <c r="G174" s="50"/>
      <c r="H174" s="47">
        <f t="shared" si="10"/>
        <v>0</v>
      </c>
      <c r="I174" s="47">
        <f t="shared" si="11"/>
        <v>0</v>
      </c>
    </row>
    <row r="175" spans="1:9" hidden="1" x14ac:dyDescent="0.3">
      <c r="A175" s="48" t="s">
        <v>155</v>
      </c>
      <c r="B175" s="51"/>
      <c r="C175" s="48"/>
      <c r="D175" s="56" t="s">
        <v>131</v>
      </c>
      <c r="E175" s="51" t="s">
        <v>180</v>
      </c>
      <c r="F175" s="51"/>
      <c r="G175" s="50"/>
      <c r="H175" s="47">
        <f t="shared" si="10"/>
        <v>0</v>
      </c>
      <c r="I175" s="47">
        <f t="shared" si="11"/>
        <v>0</v>
      </c>
    </row>
    <row r="176" spans="1:9" x14ac:dyDescent="0.3">
      <c r="A176" s="48" t="s">
        <v>155</v>
      </c>
      <c r="B176" s="48" t="s">
        <v>181</v>
      </c>
      <c r="C176" s="48" t="s">
        <v>69</v>
      </c>
      <c r="D176" s="55" t="s">
        <v>152</v>
      </c>
      <c r="E176" s="48" t="s">
        <v>82</v>
      </c>
      <c r="F176" s="48"/>
      <c r="G176" s="50"/>
      <c r="H176" s="47">
        <f t="shared" si="10"/>
        <v>0</v>
      </c>
      <c r="I176" s="47">
        <f t="shared" si="11"/>
        <v>0</v>
      </c>
    </row>
    <row r="177" spans="1:9" hidden="1" x14ac:dyDescent="0.3">
      <c r="A177" s="48" t="s">
        <v>155</v>
      </c>
      <c r="B177" s="48" t="s">
        <v>182</v>
      </c>
      <c r="C177" s="48" t="s">
        <v>120</v>
      </c>
      <c r="D177" s="55" t="s">
        <v>152</v>
      </c>
      <c r="E177" s="48" t="s">
        <v>82</v>
      </c>
      <c r="F177" s="48"/>
      <c r="G177" s="49"/>
      <c r="H177" s="47">
        <f t="shared" ref="H177:H207" si="12">I177-G177</f>
        <v>0</v>
      </c>
      <c r="I177" s="47">
        <f t="shared" ref="I177:I207" si="13">G177*1.21</f>
        <v>0</v>
      </c>
    </row>
    <row r="178" spans="1:9" hidden="1" x14ac:dyDescent="0.3">
      <c r="A178" s="48" t="s">
        <v>155</v>
      </c>
      <c r="B178" s="48" t="s">
        <v>192</v>
      </c>
      <c r="C178" s="48" t="s">
        <v>59</v>
      </c>
      <c r="D178" s="55" t="s">
        <v>152</v>
      </c>
      <c r="E178" s="48" t="s">
        <v>82</v>
      </c>
      <c r="F178" s="48"/>
      <c r="G178" s="49"/>
      <c r="H178" s="47">
        <f t="shared" si="12"/>
        <v>0</v>
      </c>
      <c r="I178" s="47">
        <f t="shared" si="13"/>
        <v>0</v>
      </c>
    </row>
    <row r="179" spans="1:9" hidden="1" x14ac:dyDescent="0.3">
      <c r="A179" s="48" t="s">
        <v>155</v>
      </c>
      <c r="B179" s="48" t="s">
        <v>205</v>
      </c>
      <c r="C179" s="48" t="s">
        <v>201</v>
      </c>
      <c r="D179" s="55" t="s">
        <v>152</v>
      </c>
      <c r="E179" s="48" t="s">
        <v>82</v>
      </c>
      <c r="F179" s="48"/>
      <c r="G179" s="49"/>
      <c r="H179" s="47">
        <f t="shared" si="12"/>
        <v>0</v>
      </c>
      <c r="I179" s="47">
        <f t="shared" si="13"/>
        <v>0</v>
      </c>
    </row>
    <row r="180" spans="1:9" hidden="1" x14ac:dyDescent="0.3">
      <c r="A180" s="48" t="s">
        <v>155</v>
      </c>
      <c r="B180" s="48" t="s">
        <v>272</v>
      </c>
      <c r="C180" s="48" t="s">
        <v>217</v>
      </c>
      <c r="D180" s="55" t="s">
        <v>152</v>
      </c>
      <c r="E180" s="48" t="s">
        <v>82</v>
      </c>
      <c r="F180" s="48"/>
      <c r="G180" s="49"/>
      <c r="H180" s="47">
        <f t="shared" si="12"/>
        <v>0</v>
      </c>
      <c r="I180" s="47">
        <f t="shared" si="13"/>
        <v>0</v>
      </c>
    </row>
    <row r="181" spans="1:9" hidden="1" x14ac:dyDescent="0.3">
      <c r="A181" s="48" t="s">
        <v>155</v>
      </c>
      <c r="B181" s="48" t="s">
        <v>273</v>
      </c>
      <c r="C181" s="48" t="s">
        <v>274</v>
      </c>
      <c r="D181" s="55" t="s">
        <v>152</v>
      </c>
      <c r="E181" s="48" t="s">
        <v>82</v>
      </c>
      <c r="F181" s="48"/>
      <c r="G181" s="49"/>
      <c r="H181" s="47">
        <f t="shared" si="12"/>
        <v>0</v>
      </c>
      <c r="I181" s="47">
        <f t="shared" si="13"/>
        <v>0</v>
      </c>
    </row>
    <row r="182" spans="1:9" hidden="1" x14ac:dyDescent="0.3">
      <c r="A182" s="48" t="s">
        <v>155</v>
      </c>
      <c r="B182" s="48" t="s">
        <v>275</v>
      </c>
      <c r="C182" s="48" t="s">
        <v>145</v>
      </c>
      <c r="D182" s="55" t="s">
        <v>152</v>
      </c>
      <c r="E182" s="48" t="s">
        <v>82</v>
      </c>
      <c r="F182" s="48"/>
      <c r="G182" s="49"/>
      <c r="H182" s="47">
        <f t="shared" si="12"/>
        <v>0</v>
      </c>
      <c r="I182" s="47">
        <f t="shared" si="13"/>
        <v>0</v>
      </c>
    </row>
    <row r="183" spans="1:9" hidden="1" x14ac:dyDescent="0.3">
      <c r="A183" s="48" t="s">
        <v>155</v>
      </c>
      <c r="B183" s="48" t="s">
        <v>276</v>
      </c>
      <c r="C183" s="48" t="s">
        <v>277</v>
      </c>
      <c r="D183" s="55" t="s">
        <v>152</v>
      </c>
      <c r="E183" s="48" t="s">
        <v>82</v>
      </c>
      <c r="F183" s="48"/>
      <c r="G183" s="49"/>
      <c r="H183" s="47">
        <f t="shared" si="12"/>
        <v>0</v>
      </c>
      <c r="I183" s="47">
        <f t="shared" si="13"/>
        <v>0</v>
      </c>
    </row>
    <row r="184" spans="1:9" hidden="1" x14ac:dyDescent="0.3">
      <c r="A184" s="48" t="s">
        <v>155</v>
      </c>
      <c r="B184" s="48" t="s">
        <v>278</v>
      </c>
      <c r="C184" s="48" t="s">
        <v>141</v>
      </c>
      <c r="D184" s="55" t="s">
        <v>152</v>
      </c>
      <c r="E184" s="48" t="s">
        <v>82</v>
      </c>
      <c r="F184" s="48"/>
      <c r="G184" s="49"/>
      <c r="H184" s="47">
        <f t="shared" si="12"/>
        <v>0</v>
      </c>
      <c r="I184" s="47">
        <f t="shared" si="13"/>
        <v>0</v>
      </c>
    </row>
    <row r="185" spans="1:9" hidden="1" x14ac:dyDescent="0.3">
      <c r="A185" s="48" t="s">
        <v>155</v>
      </c>
      <c r="B185" s="48" t="s">
        <v>227</v>
      </c>
      <c r="C185" s="48" t="s">
        <v>279</v>
      </c>
      <c r="D185" s="55" t="s">
        <v>152</v>
      </c>
      <c r="E185" s="48" t="s">
        <v>82</v>
      </c>
      <c r="F185" s="48"/>
      <c r="G185" s="49"/>
      <c r="H185" s="47">
        <f t="shared" si="12"/>
        <v>0</v>
      </c>
      <c r="I185" s="47">
        <f t="shared" si="13"/>
        <v>0</v>
      </c>
    </row>
    <row r="186" spans="1:9" hidden="1" x14ac:dyDescent="0.3">
      <c r="A186" s="48" t="s">
        <v>155</v>
      </c>
      <c r="B186" s="48" t="s">
        <v>280</v>
      </c>
      <c r="C186" s="48" t="s">
        <v>281</v>
      </c>
      <c r="D186" s="55" t="s">
        <v>152</v>
      </c>
      <c r="E186" s="48" t="s">
        <v>82</v>
      </c>
      <c r="F186" s="48"/>
      <c r="G186" s="49"/>
      <c r="H186" s="47">
        <f t="shared" si="12"/>
        <v>0</v>
      </c>
      <c r="I186" s="47">
        <f t="shared" si="13"/>
        <v>0</v>
      </c>
    </row>
    <row r="187" spans="1:9" hidden="1" x14ac:dyDescent="0.3">
      <c r="A187" s="48" t="s">
        <v>155</v>
      </c>
      <c r="B187" s="48" t="s">
        <v>282</v>
      </c>
      <c r="C187" s="48" t="s">
        <v>283</v>
      </c>
      <c r="D187" s="55" t="s">
        <v>152</v>
      </c>
      <c r="E187" s="48" t="s">
        <v>82</v>
      </c>
      <c r="F187" s="48"/>
      <c r="G187" s="49"/>
      <c r="H187" s="47">
        <f t="shared" si="12"/>
        <v>0</v>
      </c>
      <c r="I187" s="47">
        <f t="shared" si="13"/>
        <v>0</v>
      </c>
    </row>
    <row r="188" spans="1:9" hidden="1" x14ac:dyDescent="0.3">
      <c r="A188" s="48" t="s">
        <v>155</v>
      </c>
      <c r="B188" s="48" t="s">
        <v>284</v>
      </c>
      <c r="C188" s="48" t="s">
        <v>285</v>
      </c>
      <c r="D188" s="55" t="s">
        <v>152</v>
      </c>
      <c r="E188" s="48" t="s">
        <v>82</v>
      </c>
      <c r="F188" s="48"/>
      <c r="G188" s="49"/>
      <c r="H188" s="47">
        <f t="shared" si="12"/>
        <v>0</v>
      </c>
      <c r="I188" s="47">
        <f t="shared" si="13"/>
        <v>0</v>
      </c>
    </row>
    <row r="189" spans="1:9" hidden="1" x14ac:dyDescent="0.3">
      <c r="A189" s="48" t="s">
        <v>155</v>
      </c>
      <c r="B189" s="48" t="s">
        <v>286</v>
      </c>
      <c r="C189" s="48" t="s">
        <v>287</v>
      </c>
      <c r="D189" s="55" t="s">
        <v>152</v>
      </c>
      <c r="E189" s="48" t="s">
        <v>82</v>
      </c>
      <c r="F189" s="48"/>
      <c r="G189" s="49"/>
      <c r="H189" s="47">
        <f t="shared" si="12"/>
        <v>0</v>
      </c>
      <c r="I189" s="47">
        <f t="shared" si="13"/>
        <v>0</v>
      </c>
    </row>
    <row r="190" spans="1:9" hidden="1" x14ac:dyDescent="0.3">
      <c r="A190" s="48" t="s">
        <v>155</v>
      </c>
      <c r="B190" s="48" t="s">
        <v>288</v>
      </c>
      <c r="C190" s="48" t="s">
        <v>289</v>
      </c>
      <c r="D190" s="55" t="s">
        <v>152</v>
      </c>
      <c r="E190" s="48" t="s">
        <v>82</v>
      </c>
      <c r="F190" s="48"/>
      <c r="G190" s="49"/>
      <c r="H190" s="47">
        <f t="shared" si="12"/>
        <v>0</v>
      </c>
      <c r="I190" s="47">
        <f t="shared" si="13"/>
        <v>0</v>
      </c>
    </row>
    <row r="191" spans="1:9" hidden="1" x14ac:dyDescent="0.3">
      <c r="A191" s="48" t="s">
        <v>155</v>
      </c>
      <c r="B191" s="48" t="s">
        <v>290</v>
      </c>
      <c r="C191" s="48" t="s">
        <v>291</v>
      </c>
      <c r="D191" s="55" t="s">
        <v>152</v>
      </c>
      <c r="E191" s="48" t="s">
        <v>82</v>
      </c>
      <c r="F191" s="48"/>
      <c r="G191" s="49"/>
      <c r="H191" s="47">
        <f t="shared" si="12"/>
        <v>0</v>
      </c>
      <c r="I191" s="47">
        <f t="shared" si="13"/>
        <v>0</v>
      </c>
    </row>
    <row r="192" spans="1:9" hidden="1" x14ac:dyDescent="0.3">
      <c r="A192" s="48" t="s">
        <v>155</v>
      </c>
      <c r="B192" s="48" t="s">
        <v>292</v>
      </c>
      <c r="C192" s="48" t="s">
        <v>293</v>
      </c>
      <c r="D192" s="55" t="s">
        <v>152</v>
      </c>
      <c r="E192" s="48" t="s">
        <v>82</v>
      </c>
      <c r="F192" s="48"/>
      <c r="G192" s="49"/>
      <c r="H192" s="47">
        <f t="shared" si="12"/>
        <v>0</v>
      </c>
      <c r="I192" s="47">
        <f t="shared" si="13"/>
        <v>0</v>
      </c>
    </row>
    <row r="193" spans="1:9" hidden="1" x14ac:dyDescent="0.3">
      <c r="A193" s="48" t="s">
        <v>155</v>
      </c>
      <c r="B193" s="48" t="s">
        <v>294</v>
      </c>
      <c r="C193" s="48" t="s">
        <v>295</v>
      </c>
      <c r="D193" s="55" t="s">
        <v>152</v>
      </c>
      <c r="E193" s="48" t="s">
        <v>82</v>
      </c>
      <c r="F193" s="48"/>
      <c r="G193" s="49"/>
      <c r="H193" s="47">
        <f t="shared" si="12"/>
        <v>0</v>
      </c>
      <c r="I193" s="47">
        <f t="shared" si="13"/>
        <v>0</v>
      </c>
    </row>
    <row r="194" spans="1:9" hidden="1" x14ac:dyDescent="0.3">
      <c r="A194" s="48" t="s">
        <v>155</v>
      </c>
      <c r="B194" s="48" t="s">
        <v>296</v>
      </c>
      <c r="C194" s="48" t="s">
        <v>297</v>
      </c>
      <c r="D194" s="55" t="s">
        <v>152</v>
      </c>
      <c r="E194" s="48" t="s">
        <v>82</v>
      </c>
      <c r="F194" s="48"/>
      <c r="G194" s="49"/>
      <c r="H194" s="47">
        <f t="shared" si="12"/>
        <v>0</v>
      </c>
      <c r="I194" s="47">
        <f t="shared" si="13"/>
        <v>0</v>
      </c>
    </row>
    <row r="195" spans="1:9" hidden="1" x14ac:dyDescent="0.3">
      <c r="A195" s="48" t="s">
        <v>155</v>
      </c>
      <c r="B195" s="48" t="s">
        <v>298</v>
      </c>
      <c r="C195" s="48" t="s">
        <v>299</v>
      </c>
      <c r="D195" s="55" t="s">
        <v>152</v>
      </c>
      <c r="E195" s="48" t="s">
        <v>82</v>
      </c>
      <c r="F195" s="48"/>
      <c r="G195" s="49"/>
      <c r="H195" s="47">
        <f t="shared" si="12"/>
        <v>0</v>
      </c>
      <c r="I195" s="47">
        <f t="shared" si="13"/>
        <v>0</v>
      </c>
    </row>
    <row r="196" spans="1:9" hidden="1" x14ac:dyDescent="0.3">
      <c r="A196" s="48" t="s">
        <v>155</v>
      </c>
      <c r="B196" s="48" t="s">
        <v>300</v>
      </c>
      <c r="C196" s="48" t="s">
        <v>301</v>
      </c>
      <c r="D196" s="55" t="s">
        <v>152</v>
      </c>
      <c r="E196" s="48" t="s">
        <v>82</v>
      </c>
      <c r="F196" s="48"/>
      <c r="G196" s="49"/>
      <c r="H196" s="47">
        <f t="shared" si="12"/>
        <v>0</v>
      </c>
      <c r="I196" s="47">
        <f t="shared" si="13"/>
        <v>0</v>
      </c>
    </row>
    <row r="197" spans="1:9" hidden="1" x14ac:dyDescent="0.3">
      <c r="A197" s="48" t="s">
        <v>155</v>
      </c>
      <c r="B197" s="48" t="s">
        <v>302</v>
      </c>
      <c r="C197" s="48" t="s">
        <v>303</v>
      </c>
      <c r="D197" s="55" t="s">
        <v>152</v>
      </c>
      <c r="E197" s="48" t="s">
        <v>82</v>
      </c>
      <c r="F197" s="48"/>
      <c r="G197" s="49"/>
      <c r="H197" s="47">
        <f t="shared" si="12"/>
        <v>0</v>
      </c>
      <c r="I197" s="47">
        <f t="shared" si="13"/>
        <v>0</v>
      </c>
    </row>
    <row r="198" spans="1:9" hidden="1" x14ac:dyDescent="0.3">
      <c r="A198" s="48" t="s">
        <v>155</v>
      </c>
      <c r="B198" s="48" t="s">
        <v>304</v>
      </c>
      <c r="C198" s="48" t="s">
        <v>305</v>
      </c>
      <c r="D198" s="55" t="s">
        <v>152</v>
      </c>
      <c r="E198" s="48" t="s">
        <v>82</v>
      </c>
      <c r="F198" s="48"/>
      <c r="G198" s="49"/>
      <c r="H198" s="47">
        <f t="shared" si="12"/>
        <v>0</v>
      </c>
      <c r="I198" s="47">
        <f t="shared" si="13"/>
        <v>0</v>
      </c>
    </row>
    <row r="199" spans="1:9" hidden="1" x14ac:dyDescent="0.3">
      <c r="A199" s="48" t="s">
        <v>155</v>
      </c>
      <c r="B199" s="48" t="s">
        <v>306</v>
      </c>
      <c r="C199" s="48" t="s">
        <v>307</v>
      </c>
      <c r="D199" s="55" t="s">
        <v>152</v>
      </c>
      <c r="E199" s="48" t="s">
        <v>82</v>
      </c>
      <c r="F199" s="48"/>
      <c r="G199" s="49"/>
      <c r="H199" s="47">
        <f t="shared" si="12"/>
        <v>0</v>
      </c>
      <c r="I199" s="47">
        <f t="shared" si="13"/>
        <v>0</v>
      </c>
    </row>
    <row r="200" spans="1:9" hidden="1" x14ac:dyDescent="0.3">
      <c r="A200" s="48" t="s">
        <v>155</v>
      </c>
      <c r="B200" s="48" t="s">
        <v>308</v>
      </c>
      <c r="C200" s="48" t="s">
        <v>309</v>
      </c>
      <c r="D200" s="55" t="s">
        <v>152</v>
      </c>
      <c r="E200" s="48" t="s">
        <v>82</v>
      </c>
      <c r="F200" s="48"/>
      <c r="G200" s="49"/>
      <c r="H200" s="47">
        <f t="shared" si="12"/>
        <v>0</v>
      </c>
      <c r="I200" s="47">
        <f t="shared" si="13"/>
        <v>0</v>
      </c>
    </row>
    <row r="201" spans="1:9" hidden="1" x14ac:dyDescent="0.3">
      <c r="A201" s="48" t="s">
        <v>155</v>
      </c>
      <c r="B201" s="48" t="s">
        <v>310</v>
      </c>
      <c r="C201" s="48" t="s">
        <v>311</v>
      </c>
      <c r="D201" s="55" t="s">
        <v>152</v>
      </c>
      <c r="E201" s="48" t="s">
        <v>82</v>
      </c>
      <c r="F201" s="48"/>
      <c r="G201" s="49"/>
      <c r="H201" s="47">
        <f t="shared" si="12"/>
        <v>0</v>
      </c>
      <c r="I201" s="47">
        <f t="shared" si="13"/>
        <v>0</v>
      </c>
    </row>
    <row r="202" spans="1:9" hidden="1" x14ac:dyDescent="0.3">
      <c r="A202" s="48" t="s">
        <v>155</v>
      </c>
      <c r="B202" s="48" t="s">
        <v>312</v>
      </c>
      <c r="C202" s="48" t="s">
        <v>313</v>
      </c>
      <c r="D202" s="55" t="s">
        <v>152</v>
      </c>
      <c r="E202" s="48" t="s">
        <v>82</v>
      </c>
      <c r="F202" s="48"/>
      <c r="G202" s="49"/>
      <c r="H202" s="47">
        <f t="shared" si="12"/>
        <v>0</v>
      </c>
      <c r="I202" s="47">
        <f t="shared" si="13"/>
        <v>0</v>
      </c>
    </row>
    <row r="203" spans="1:9" hidden="1" x14ac:dyDescent="0.3">
      <c r="A203" s="48" t="s">
        <v>155</v>
      </c>
      <c r="B203" s="48" t="s">
        <v>314</v>
      </c>
      <c r="C203" s="48" t="s">
        <v>315</v>
      </c>
      <c r="D203" s="55" t="s">
        <v>152</v>
      </c>
      <c r="E203" s="48" t="s">
        <v>82</v>
      </c>
      <c r="F203" s="48"/>
      <c r="G203" s="49"/>
      <c r="H203" s="47">
        <f t="shared" si="12"/>
        <v>0</v>
      </c>
      <c r="I203" s="47">
        <f t="shared" si="13"/>
        <v>0</v>
      </c>
    </row>
    <row r="204" spans="1:9" hidden="1" x14ac:dyDescent="0.3">
      <c r="A204" s="48" t="s">
        <v>155</v>
      </c>
      <c r="B204" s="48" t="s">
        <v>316</v>
      </c>
      <c r="C204" s="48" t="s">
        <v>317</v>
      </c>
      <c r="D204" s="55" t="s">
        <v>152</v>
      </c>
      <c r="E204" s="48" t="s">
        <v>82</v>
      </c>
      <c r="F204" s="48"/>
      <c r="G204" s="49"/>
      <c r="H204" s="47">
        <f t="shared" si="12"/>
        <v>0</v>
      </c>
      <c r="I204" s="47">
        <f t="shared" si="13"/>
        <v>0</v>
      </c>
    </row>
    <row r="205" spans="1:9" hidden="1" x14ac:dyDescent="0.3">
      <c r="A205" s="48" t="s">
        <v>155</v>
      </c>
      <c r="B205" s="48" t="s">
        <v>318</v>
      </c>
      <c r="C205" s="48" t="s">
        <v>319</v>
      </c>
      <c r="D205" s="55" t="s">
        <v>152</v>
      </c>
      <c r="E205" s="48" t="s">
        <v>82</v>
      </c>
      <c r="F205" s="48"/>
      <c r="G205" s="49"/>
      <c r="H205" s="47">
        <f t="shared" si="12"/>
        <v>0</v>
      </c>
      <c r="I205" s="47">
        <f t="shared" si="13"/>
        <v>0</v>
      </c>
    </row>
    <row r="206" spans="1:9" hidden="1" x14ac:dyDescent="0.3">
      <c r="A206" s="48" t="s">
        <v>155</v>
      </c>
      <c r="B206" s="48" t="s">
        <v>320</v>
      </c>
      <c r="C206" s="48" t="s">
        <v>321</v>
      </c>
      <c r="D206" s="55" t="s">
        <v>152</v>
      </c>
      <c r="E206" s="48" t="s">
        <v>82</v>
      </c>
      <c r="F206" s="48"/>
      <c r="G206" s="49"/>
      <c r="H206" s="47">
        <f t="shared" si="12"/>
        <v>0</v>
      </c>
      <c r="I206" s="47">
        <f t="shared" si="13"/>
        <v>0</v>
      </c>
    </row>
    <row r="207" spans="1:9" x14ac:dyDescent="0.3">
      <c r="A207" s="48" t="s">
        <v>155</v>
      </c>
      <c r="B207" s="48" t="s">
        <v>323</v>
      </c>
      <c r="C207" s="48" t="s">
        <v>322</v>
      </c>
      <c r="D207" s="55" t="s">
        <v>152</v>
      </c>
      <c r="E207" s="48" t="s">
        <v>82</v>
      </c>
      <c r="F207" s="48"/>
      <c r="G207" s="50"/>
      <c r="H207" s="47">
        <f t="shared" si="12"/>
        <v>0</v>
      </c>
      <c r="I207" s="47">
        <f t="shared" si="13"/>
        <v>0</v>
      </c>
    </row>
    <row r="208" spans="1:9" x14ac:dyDescent="0.3">
      <c r="A208" s="48" t="s">
        <v>155</v>
      </c>
      <c r="B208" s="48" t="s">
        <v>182</v>
      </c>
      <c r="C208" s="48" t="s">
        <v>47</v>
      </c>
      <c r="D208" s="55" t="s">
        <v>183</v>
      </c>
      <c r="E208" s="48" t="s">
        <v>184</v>
      </c>
      <c r="F208" s="48"/>
      <c r="G208" s="50"/>
      <c r="H208" s="47">
        <f t="shared" si="10"/>
        <v>0</v>
      </c>
      <c r="I208" s="47">
        <f t="shared" si="11"/>
        <v>0</v>
      </c>
    </row>
    <row r="209" spans="1:9" hidden="1" x14ac:dyDescent="0.3">
      <c r="A209" s="48" t="s">
        <v>155</v>
      </c>
      <c r="B209" s="51"/>
      <c r="C209" s="48" t="s">
        <v>141</v>
      </c>
      <c r="D209" s="56" t="s">
        <v>81</v>
      </c>
      <c r="E209" s="51" t="s">
        <v>82</v>
      </c>
      <c r="F209" s="51"/>
      <c r="G209" s="50"/>
      <c r="H209" s="47">
        <f t="shared" si="10"/>
        <v>0</v>
      </c>
      <c r="I209" s="47">
        <f t="shared" si="11"/>
        <v>0</v>
      </c>
    </row>
    <row r="210" spans="1:9" hidden="1" x14ac:dyDescent="0.3">
      <c r="A210" s="48" t="s">
        <v>155</v>
      </c>
      <c r="B210" s="51"/>
      <c r="C210" s="48" t="s">
        <v>141</v>
      </c>
      <c r="D210" s="56" t="s">
        <v>185</v>
      </c>
      <c r="E210" s="51" t="s">
        <v>186</v>
      </c>
      <c r="F210" s="51" t="s">
        <v>187</v>
      </c>
      <c r="G210" s="50"/>
      <c r="H210" s="47">
        <f t="shared" si="10"/>
        <v>0</v>
      </c>
      <c r="I210" s="47">
        <f t="shared" si="11"/>
        <v>0</v>
      </c>
    </row>
    <row r="211" spans="1:9" hidden="1" x14ac:dyDescent="0.3">
      <c r="A211" s="48" t="s">
        <v>155</v>
      </c>
      <c r="B211" s="48"/>
      <c r="C211" s="48" t="s">
        <v>47</v>
      </c>
      <c r="D211" s="56" t="s">
        <v>188</v>
      </c>
      <c r="E211" s="51"/>
      <c r="F211" s="51"/>
      <c r="G211" s="50"/>
      <c r="H211" s="47">
        <f t="shared" ref="H211:H234" si="14">I211-G211</f>
        <v>0</v>
      </c>
      <c r="I211" s="47">
        <f t="shared" ref="I211:I234" si="15">G211*1.21</f>
        <v>0</v>
      </c>
    </row>
    <row r="212" spans="1:9" hidden="1" x14ac:dyDescent="0.3">
      <c r="A212" s="48" t="s">
        <v>155</v>
      </c>
      <c r="B212" s="48"/>
      <c r="C212" s="48" t="s">
        <v>189</v>
      </c>
      <c r="D212" s="56" t="s">
        <v>190</v>
      </c>
      <c r="E212" s="51"/>
      <c r="F212" s="51" t="s">
        <v>191</v>
      </c>
      <c r="G212" s="50"/>
      <c r="H212" s="47">
        <f t="shared" si="14"/>
        <v>0</v>
      </c>
      <c r="I212" s="47">
        <f t="shared" si="15"/>
        <v>0</v>
      </c>
    </row>
    <row r="213" spans="1:9" x14ac:dyDescent="0.3">
      <c r="A213" s="48" t="s">
        <v>155</v>
      </c>
      <c r="B213" s="48" t="s">
        <v>192</v>
      </c>
      <c r="C213" s="48" t="s">
        <v>47</v>
      </c>
      <c r="D213" s="55" t="s">
        <v>105</v>
      </c>
      <c r="E213" s="48" t="s">
        <v>193</v>
      </c>
      <c r="F213" s="48"/>
      <c r="G213" s="50"/>
      <c r="H213" s="47">
        <f t="shared" si="14"/>
        <v>0</v>
      </c>
      <c r="I213" s="47">
        <f t="shared" si="15"/>
        <v>0</v>
      </c>
    </row>
    <row r="214" spans="1:9" hidden="1" x14ac:dyDescent="0.3">
      <c r="A214" s="48" t="s">
        <v>155</v>
      </c>
      <c r="B214" s="57"/>
      <c r="C214" s="48" t="s">
        <v>47</v>
      </c>
      <c r="D214" s="56" t="s">
        <v>107</v>
      </c>
      <c r="E214" s="51"/>
      <c r="F214" s="51"/>
      <c r="G214" s="50"/>
      <c r="H214" s="47">
        <f t="shared" si="14"/>
        <v>0</v>
      </c>
      <c r="I214" s="47">
        <f t="shared" si="15"/>
        <v>0</v>
      </c>
    </row>
    <row r="215" spans="1:9" hidden="1" x14ac:dyDescent="0.3">
      <c r="A215" s="48" t="s">
        <v>155</v>
      </c>
      <c r="B215" s="57"/>
      <c r="C215" s="48" t="s">
        <v>47</v>
      </c>
      <c r="D215" s="56" t="s">
        <v>194</v>
      </c>
      <c r="E215" s="51"/>
      <c r="F215" s="51"/>
      <c r="G215" s="50"/>
      <c r="H215" s="47">
        <f t="shared" si="14"/>
        <v>0</v>
      </c>
      <c r="I215" s="47">
        <f t="shared" si="15"/>
        <v>0</v>
      </c>
    </row>
    <row r="216" spans="1:9" hidden="1" x14ac:dyDescent="0.3">
      <c r="A216" s="48" t="s">
        <v>155</v>
      </c>
      <c r="B216" s="57"/>
      <c r="C216" s="48" t="s">
        <v>69</v>
      </c>
      <c r="D216" s="56" t="s">
        <v>195</v>
      </c>
      <c r="E216" s="51"/>
      <c r="F216" s="51"/>
      <c r="G216" s="50"/>
      <c r="H216" s="47">
        <f t="shared" si="14"/>
        <v>0</v>
      </c>
      <c r="I216" s="47">
        <f t="shared" si="15"/>
        <v>0</v>
      </c>
    </row>
    <row r="217" spans="1:9" hidden="1" x14ac:dyDescent="0.3">
      <c r="A217" s="48" t="s">
        <v>155</v>
      </c>
      <c r="B217" s="57"/>
      <c r="C217" s="48" t="s">
        <v>47</v>
      </c>
      <c r="D217" s="56" t="s">
        <v>95</v>
      </c>
      <c r="E217" s="51" t="s">
        <v>196</v>
      </c>
      <c r="F217" s="51"/>
      <c r="G217" s="50"/>
      <c r="H217" s="47">
        <f t="shared" si="14"/>
        <v>0</v>
      </c>
      <c r="I217" s="47">
        <f t="shared" si="15"/>
        <v>0</v>
      </c>
    </row>
    <row r="218" spans="1:9" hidden="1" x14ac:dyDescent="0.3">
      <c r="A218" s="48" t="s">
        <v>155</v>
      </c>
      <c r="B218" s="57"/>
      <c r="C218" s="48" t="s">
        <v>47</v>
      </c>
      <c r="D218" s="56" t="s">
        <v>197</v>
      </c>
      <c r="E218" s="51" t="s">
        <v>198</v>
      </c>
      <c r="F218" s="51"/>
      <c r="G218" s="50"/>
      <c r="H218" s="47">
        <f t="shared" si="14"/>
        <v>0</v>
      </c>
      <c r="I218" s="47">
        <f t="shared" si="15"/>
        <v>0</v>
      </c>
    </row>
    <row r="219" spans="1:9" hidden="1" x14ac:dyDescent="0.3">
      <c r="A219" s="48" t="s">
        <v>155</v>
      </c>
      <c r="B219" s="57"/>
      <c r="C219" s="48" t="s">
        <v>47</v>
      </c>
      <c r="D219" s="56" t="s">
        <v>96</v>
      </c>
      <c r="E219" s="51" t="s">
        <v>196</v>
      </c>
      <c r="F219" s="51"/>
      <c r="G219" s="50"/>
      <c r="H219" s="47">
        <f t="shared" si="14"/>
        <v>0</v>
      </c>
      <c r="I219" s="47">
        <f t="shared" si="15"/>
        <v>0</v>
      </c>
    </row>
    <row r="220" spans="1:9" hidden="1" x14ac:dyDescent="0.3">
      <c r="A220" s="48" t="s">
        <v>155</v>
      </c>
      <c r="B220" s="57"/>
      <c r="C220" s="48" t="s">
        <v>47</v>
      </c>
      <c r="D220" s="56" t="s">
        <v>199</v>
      </c>
      <c r="E220" s="51" t="s">
        <v>52</v>
      </c>
      <c r="F220" s="51"/>
      <c r="G220" s="50"/>
      <c r="H220" s="47">
        <f t="shared" si="14"/>
        <v>0</v>
      </c>
      <c r="I220" s="47">
        <f t="shared" si="15"/>
        <v>0</v>
      </c>
    </row>
    <row r="221" spans="1:9" hidden="1" x14ac:dyDescent="0.3">
      <c r="A221" s="48" t="s">
        <v>155</v>
      </c>
      <c r="B221" s="57"/>
      <c r="C221" s="48" t="s">
        <v>47</v>
      </c>
      <c r="D221" s="56" t="s">
        <v>147</v>
      </c>
      <c r="E221" s="51"/>
      <c r="F221" s="51" t="s">
        <v>148</v>
      </c>
      <c r="G221" s="50"/>
      <c r="H221" s="47">
        <f t="shared" si="14"/>
        <v>0</v>
      </c>
      <c r="I221" s="47">
        <f t="shared" si="15"/>
        <v>0</v>
      </c>
    </row>
    <row r="222" spans="1:9" hidden="1" x14ac:dyDescent="0.3">
      <c r="A222" s="48" t="s">
        <v>155</v>
      </c>
      <c r="B222" s="57"/>
      <c r="C222" s="48"/>
      <c r="D222" s="56" t="s">
        <v>200</v>
      </c>
      <c r="E222" s="51"/>
      <c r="F222" s="51"/>
      <c r="G222" s="50"/>
      <c r="H222" s="47">
        <f t="shared" si="14"/>
        <v>0</v>
      </c>
      <c r="I222" s="47">
        <f t="shared" si="15"/>
        <v>0</v>
      </c>
    </row>
    <row r="223" spans="1:9" hidden="1" x14ac:dyDescent="0.3">
      <c r="A223" s="48" t="s">
        <v>155</v>
      </c>
      <c r="B223" s="57"/>
      <c r="C223" s="48" t="s">
        <v>201</v>
      </c>
      <c r="D223" s="56" t="s">
        <v>96</v>
      </c>
      <c r="E223" s="51" t="s">
        <v>54</v>
      </c>
      <c r="F223" s="51"/>
      <c r="G223" s="50"/>
      <c r="H223" s="47">
        <f t="shared" si="14"/>
        <v>0</v>
      </c>
      <c r="I223" s="47">
        <f t="shared" si="15"/>
        <v>0</v>
      </c>
    </row>
    <row r="224" spans="1:9" hidden="1" x14ac:dyDescent="0.3">
      <c r="A224" s="48" t="s">
        <v>155</v>
      </c>
      <c r="B224" s="57"/>
      <c r="C224" s="48" t="s">
        <v>201</v>
      </c>
      <c r="D224" s="56" t="s">
        <v>95</v>
      </c>
      <c r="E224" s="51" t="s">
        <v>54</v>
      </c>
      <c r="F224" s="51"/>
      <c r="G224" s="50"/>
      <c r="H224" s="47">
        <f t="shared" si="14"/>
        <v>0</v>
      </c>
      <c r="I224" s="47">
        <f t="shared" si="15"/>
        <v>0</v>
      </c>
    </row>
    <row r="225" spans="1:9" hidden="1" x14ac:dyDescent="0.3">
      <c r="A225" s="48" t="s">
        <v>155</v>
      </c>
      <c r="B225" s="57"/>
      <c r="C225" s="48" t="s">
        <v>69</v>
      </c>
      <c r="D225" s="56" t="s">
        <v>202</v>
      </c>
      <c r="E225" s="51" t="s">
        <v>54</v>
      </c>
      <c r="F225" s="51"/>
      <c r="G225" s="50"/>
      <c r="H225" s="47">
        <f t="shared" si="14"/>
        <v>0</v>
      </c>
      <c r="I225" s="47">
        <f t="shared" si="15"/>
        <v>0</v>
      </c>
    </row>
    <row r="226" spans="1:9" hidden="1" x14ac:dyDescent="0.3">
      <c r="A226" s="48" t="s">
        <v>155</v>
      </c>
      <c r="B226" s="57"/>
      <c r="C226" s="48" t="s">
        <v>47</v>
      </c>
      <c r="D226" s="56" t="s">
        <v>203</v>
      </c>
      <c r="E226" s="51"/>
      <c r="F226" s="51"/>
      <c r="G226" s="50"/>
      <c r="H226" s="47">
        <f t="shared" si="14"/>
        <v>0</v>
      </c>
      <c r="I226" s="47">
        <f t="shared" si="15"/>
        <v>0</v>
      </c>
    </row>
    <row r="227" spans="1:9" hidden="1" x14ac:dyDescent="0.3">
      <c r="A227" s="48" t="s">
        <v>155</v>
      </c>
      <c r="B227" s="57"/>
      <c r="C227" s="48" t="s">
        <v>47</v>
      </c>
      <c r="D227" s="56" t="s">
        <v>97</v>
      </c>
      <c r="E227" s="51"/>
      <c r="F227" s="51"/>
      <c r="G227" s="50"/>
      <c r="H227" s="47">
        <f t="shared" si="14"/>
        <v>0</v>
      </c>
      <c r="I227" s="47">
        <f t="shared" si="15"/>
        <v>0</v>
      </c>
    </row>
    <row r="228" spans="1:9" hidden="1" x14ac:dyDescent="0.3">
      <c r="A228" s="48" t="s">
        <v>155</v>
      </c>
      <c r="B228" s="57"/>
      <c r="C228" s="48" t="s">
        <v>47</v>
      </c>
      <c r="D228" s="56" t="s">
        <v>204</v>
      </c>
      <c r="E228" s="51"/>
      <c r="F228" s="51"/>
      <c r="G228" s="50"/>
      <c r="H228" s="47">
        <f t="shared" si="14"/>
        <v>0</v>
      </c>
      <c r="I228" s="47">
        <f t="shared" si="15"/>
        <v>0</v>
      </c>
    </row>
    <row r="229" spans="1:9" hidden="1" x14ac:dyDescent="0.3">
      <c r="A229" s="48" t="s">
        <v>155</v>
      </c>
      <c r="B229" s="57"/>
      <c r="C229" s="48" t="s">
        <v>47</v>
      </c>
      <c r="D229" s="56" t="s">
        <v>97</v>
      </c>
      <c r="E229" s="51"/>
      <c r="F229" s="51"/>
      <c r="G229" s="50"/>
      <c r="H229" s="47">
        <f t="shared" si="14"/>
        <v>0</v>
      </c>
      <c r="I229" s="47">
        <f t="shared" si="15"/>
        <v>0</v>
      </c>
    </row>
    <row r="230" spans="1:9" ht="27" hidden="1" x14ac:dyDescent="0.3">
      <c r="A230" s="48" t="s">
        <v>155</v>
      </c>
      <c r="B230" s="57"/>
      <c r="C230" s="48" t="s">
        <v>47</v>
      </c>
      <c r="D230" s="56" t="s">
        <v>100</v>
      </c>
      <c r="E230" s="51"/>
      <c r="F230" s="51"/>
      <c r="G230" s="50"/>
      <c r="H230" s="47">
        <f t="shared" si="14"/>
        <v>0</v>
      </c>
      <c r="I230" s="47">
        <f t="shared" si="15"/>
        <v>0</v>
      </c>
    </row>
    <row r="231" spans="1:9" hidden="1" x14ac:dyDescent="0.3">
      <c r="A231" s="48" t="s">
        <v>155</v>
      </c>
      <c r="B231" s="57"/>
      <c r="C231" s="48" t="s">
        <v>47</v>
      </c>
      <c r="D231" s="56" t="s">
        <v>101</v>
      </c>
      <c r="E231" s="51"/>
      <c r="F231" s="51"/>
      <c r="G231" s="50"/>
      <c r="H231" s="47">
        <f t="shared" si="14"/>
        <v>0</v>
      </c>
      <c r="I231" s="47">
        <f t="shared" si="15"/>
        <v>0</v>
      </c>
    </row>
    <row r="232" spans="1:9" hidden="1" x14ac:dyDescent="0.3">
      <c r="A232" s="48" t="s">
        <v>155</v>
      </c>
      <c r="B232" s="57"/>
      <c r="C232" s="48" t="s">
        <v>47</v>
      </c>
      <c r="D232" s="56" t="s">
        <v>102</v>
      </c>
      <c r="E232" s="51"/>
      <c r="F232" s="51"/>
      <c r="G232" s="50"/>
      <c r="H232" s="47">
        <f t="shared" si="14"/>
        <v>0</v>
      </c>
      <c r="I232" s="47">
        <f t="shared" si="15"/>
        <v>0</v>
      </c>
    </row>
    <row r="233" spans="1:9" hidden="1" x14ac:dyDescent="0.3">
      <c r="A233" s="48" t="s">
        <v>155</v>
      </c>
      <c r="B233" s="57"/>
      <c r="C233" s="48" t="s">
        <v>108</v>
      </c>
      <c r="D233" s="56" t="s">
        <v>65</v>
      </c>
      <c r="E233" s="51"/>
      <c r="F233" s="51"/>
      <c r="G233" s="50"/>
      <c r="H233" s="47">
        <f t="shared" si="14"/>
        <v>0</v>
      </c>
      <c r="I233" s="47">
        <f t="shared" si="15"/>
        <v>0</v>
      </c>
    </row>
    <row r="234" spans="1:9" x14ac:dyDescent="0.3">
      <c r="A234" s="48" t="s">
        <v>155</v>
      </c>
      <c r="B234" s="48" t="s">
        <v>205</v>
      </c>
      <c r="C234" s="48" t="s">
        <v>47</v>
      </c>
      <c r="D234" s="55" t="s">
        <v>206</v>
      </c>
      <c r="E234" s="48" t="s">
        <v>207</v>
      </c>
      <c r="F234" s="48"/>
      <c r="G234" s="50"/>
      <c r="H234" s="47">
        <f t="shared" si="14"/>
        <v>0</v>
      </c>
      <c r="I234" s="47">
        <f t="shared" si="15"/>
        <v>0</v>
      </c>
    </row>
    <row r="235" spans="1:9" hidden="1" x14ac:dyDescent="0.3">
      <c r="A235" s="27" t="s">
        <v>155</v>
      </c>
      <c r="B235" s="6"/>
      <c r="C235" s="7" t="s">
        <v>59</v>
      </c>
      <c r="D235" s="9" t="s">
        <v>208</v>
      </c>
      <c r="E235" s="6" t="s">
        <v>82</v>
      </c>
      <c r="F235" s="6"/>
      <c r="G235" s="6"/>
      <c r="H235" s="6"/>
      <c r="I235" s="6"/>
    </row>
    <row r="236" spans="1:9" hidden="1" x14ac:dyDescent="0.3">
      <c r="A236" s="27" t="s">
        <v>155</v>
      </c>
      <c r="B236" s="6"/>
      <c r="C236" s="7" t="s">
        <v>59</v>
      </c>
      <c r="D236" s="9" t="s">
        <v>185</v>
      </c>
      <c r="E236" s="6" t="s">
        <v>186</v>
      </c>
      <c r="F236" s="6" t="s">
        <v>187</v>
      </c>
      <c r="G236" s="6"/>
      <c r="H236" s="6"/>
      <c r="I236" s="6"/>
    </row>
    <row r="237" spans="1:9" hidden="1" x14ac:dyDescent="0.3">
      <c r="A237" s="27" t="s">
        <v>155</v>
      </c>
      <c r="B237" s="6"/>
      <c r="C237" s="7" t="s">
        <v>47</v>
      </c>
      <c r="D237" s="9" t="s">
        <v>81</v>
      </c>
      <c r="E237" s="6" t="s">
        <v>171</v>
      </c>
      <c r="F237" s="6"/>
      <c r="G237" s="6"/>
      <c r="H237" s="6"/>
      <c r="I237" s="6"/>
    </row>
    <row r="238" spans="1:9" hidden="1" x14ac:dyDescent="0.3">
      <c r="A238" s="27" t="s">
        <v>155</v>
      </c>
      <c r="B238" s="6"/>
      <c r="C238" s="7" t="s">
        <v>47</v>
      </c>
      <c r="D238" s="9" t="s">
        <v>209</v>
      </c>
      <c r="E238" s="6" t="s">
        <v>210</v>
      </c>
      <c r="F238" s="6" t="s">
        <v>187</v>
      </c>
      <c r="G238" s="6"/>
      <c r="H238" s="6"/>
      <c r="I238" s="6"/>
    </row>
    <row r="239" spans="1:9" hidden="1" x14ac:dyDescent="0.3">
      <c r="A239" s="27" t="s">
        <v>155</v>
      </c>
      <c r="C239" s="8" t="s">
        <v>47</v>
      </c>
      <c r="D239" s="9" t="s">
        <v>188</v>
      </c>
      <c r="E239" s="6"/>
      <c r="F239" s="6"/>
      <c r="G239" s="6"/>
      <c r="H239" s="6"/>
      <c r="I239" s="6"/>
    </row>
    <row r="240" spans="1:9" x14ac:dyDescent="0.3">
      <c r="A240" s="108" t="s">
        <v>212</v>
      </c>
      <c r="B240" s="109"/>
      <c r="C240" s="109"/>
      <c r="D240" s="109"/>
      <c r="E240" s="109"/>
      <c r="F240" s="109"/>
      <c r="G240" s="109"/>
      <c r="H240" s="109"/>
      <c r="I240" s="110"/>
    </row>
    <row r="241" spans="1:9" x14ac:dyDescent="0.3">
      <c r="A241" s="48" t="s">
        <v>211</v>
      </c>
      <c r="B241" s="48" t="s">
        <v>213</v>
      </c>
      <c r="C241" s="48" t="s">
        <v>47</v>
      </c>
      <c r="D241" s="55" t="s">
        <v>214</v>
      </c>
      <c r="E241" s="48" t="s">
        <v>215</v>
      </c>
      <c r="F241" s="48"/>
      <c r="G241" s="50"/>
      <c r="H241" s="47">
        <f t="shared" ref="H241:H271" si="16">I241-G241</f>
        <v>0</v>
      </c>
      <c r="I241" s="47">
        <f t="shared" ref="I241:I271" si="17">G241*1.21</f>
        <v>0</v>
      </c>
    </row>
    <row r="242" spans="1:9" hidden="1" x14ac:dyDescent="0.3">
      <c r="A242" s="27" t="s">
        <v>211</v>
      </c>
      <c r="B242" s="51"/>
      <c r="C242" s="48" t="s">
        <v>47</v>
      </c>
      <c r="D242" s="56" t="s">
        <v>88</v>
      </c>
      <c r="E242" s="51"/>
      <c r="F242" s="51"/>
      <c r="G242" s="50"/>
      <c r="H242" s="47">
        <f t="shared" si="16"/>
        <v>0</v>
      </c>
      <c r="I242" s="47">
        <f t="shared" si="17"/>
        <v>0</v>
      </c>
    </row>
    <row r="243" spans="1:9" hidden="1" x14ac:dyDescent="0.3">
      <c r="A243" s="27" t="s">
        <v>211</v>
      </c>
      <c r="B243" s="51"/>
      <c r="C243" s="48" t="s">
        <v>47</v>
      </c>
      <c r="D243" s="56" t="s">
        <v>216</v>
      </c>
      <c r="E243" s="51" t="s">
        <v>139</v>
      </c>
      <c r="F243" s="51"/>
      <c r="G243" s="50"/>
      <c r="H243" s="47">
        <f t="shared" si="16"/>
        <v>0</v>
      </c>
      <c r="I243" s="47">
        <f t="shared" si="17"/>
        <v>0</v>
      </c>
    </row>
    <row r="244" spans="1:9" hidden="1" x14ac:dyDescent="0.3">
      <c r="A244" s="27" t="s">
        <v>211</v>
      </c>
      <c r="B244" s="51"/>
      <c r="C244" s="48" t="s">
        <v>47</v>
      </c>
      <c r="D244" s="56" t="s">
        <v>93</v>
      </c>
      <c r="E244" s="51"/>
      <c r="F244" s="51"/>
      <c r="G244" s="50"/>
      <c r="H244" s="47">
        <f t="shared" si="16"/>
        <v>0</v>
      </c>
      <c r="I244" s="47">
        <f t="shared" si="17"/>
        <v>0</v>
      </c>
    </row>
    <row r="245" spans="1:9" hidden="1" x14ac:dyDescent="0.3">
      <c r="A245" s="27" t="s">
        <v>211</v>
      </c>
      <c r="B245" s="51"/>
      <c r="C245" s="48" t="s">
        <v>47</v>
      </c>
      <c r="D245" s="56" t="s">
        <v>140</v>
      </c>
      <c r="E245" s="51"/>
      <c r="F245" s="51"/>
      <c r="G245" s="50"/>
      <c r="H245" s="47">
        <f t="shared" si="16"/>
        <v>0</v>
      </c>
      <c r="I245" s="47">
        <f t="shared" si="17"/>
        <v>0</v>
      </c>
    </row>
    <row r="246" spans="1:9" ht="27" hidden="1" x14ac:dyDescent="0.3">
      <c r="A246" s="27" t="s">
        <v>211</v>
      </c>
      <c r="B246" s="51"/>
      <c r="C246" s="48" t="s">
        <v>47</v>
      </c>
      <c r="D246" s="56" t="s">
        <v>100</v>
      </c>
      <c r="E246" s="51"/>
      <c r="F246" s="51"/>
      <c r="G246" s="50"/>
      <c r="H246" s="47">
        <f t="shared" si="16"/>
        <v>0</v>
      </c>
      <c r="I246" s="47">
        <f t="shared" si="17"/>
        <v>0</v>
      </c>
    </row>
    <row r="247" spans="1:9" hidden="1" x14ac:dyDescent="0.3">
      <c r="A247" s="27" t="s">
        <v>211</v>
      </c>
      <c r="B247" s="51"/>
      <c r="C247" s="48" t="s">
        <v>47</v>
      </c>
      <c r="D247" s="56" t="s">
        <v>101</v>
      </c>
      <c r="E247" s="51"/>
      <c r="F247" s="51"/>
      <c r="G247" s="50"/>
      <c r="H247" s="47">
        <f t="shared" si="16"/>
        <v>0</v>
      </c>
      <c r="I247" s="47">
        <f t="shared" si="17"/>
        <v>0</v>
      </c>
    </row>
    <row r="248" spans="1:9" hidden="1" x14ac:dyDescent="0.3">
      <c r="A248" s="27" t="s">
        <v>211</v>
      </c>
      <c r="B248" s="51"/>
      <c r="C248" s="48" t="s">
        <v>47</v>
      </c>
      <c r="D248" s="56" t="s">
        <v>102</v>
      </c>
      <c r="E248" s="51"/>
      <c r="F248" s="51"/>
      <c r="G248" s="50"/>
      <c r="H248" s="47">
        <f t="shared" si="16"/>
        <v>0</v>
      </c>
      <c r="I248" s="47">
        <f t="shared" si="17"/>
        <v>0</v>
      </c>
    </row>
    <row r="249" spans="1:9" hidden="1" x14ac:dyDescent="0.3">
      <c r="A249" s="27" t="s">
        <v>211</v>
      </c>
      <c r="B249" s="51"/>
      <c r="C249" s="48" t="s">
        <v>47</v>
      </c>
      <c r="D249" s="56" t="s">
        <v>103</v>
      </c>
      <c r="E249" s="51"/>
      <c r="F249" s="51"/>
      <c r="G249" s="50"/>
      <c r="H249" s="47">
        <f t="shared" si="16"/>
        <v>0</v>
      </c>
      <c r="I249" s="47">
        <f t="shared" si="17"/>
        <v>0</v>
      </c>
    </row>
    <row r="250" spans="1:9" hidden="1" x14ac:dyDescent="0.3">
      <c r="A250" s="27" t="s">
        <v>211</v>
      </c>
      <c r="B250" s="51"/>
      <c r="C250" s="48" t="s">
        <v>217</v>
      </c>
      <c r="D250" s="56" t="s">
        <v>65</v>
      </c>
      <c r="E250" s="51"/>
      <c r="F250" s="51"/>
      <c r="G250" s="50"/>
      <c r="H250" s="47">
        <f t="shared" si="16"/>
        <v>0</v>
      </c>
      <c r="I250" s="47">
        <f t="shared" si="17"/>
        <v>0</v>
      </c>
    </row>
    <row r="251" spans="1:9" x14ac:dyDescent="0.3">
      <c r="A251" s="48" t="s">
        <v>211</v>
      </c>
      <c r="B251" s="48" t="s">
        <v>218</v>
      </c>
      <c r="C251" s="48" t="s">
        <v>47</v>
      </c>
      <c r="D251" s="55" t="s">
        <v>214</v>
      </c>
      <c r="E251" s="48" t="s">
        <v>219</v>
      </c>
      <c r="F251" s="48"/>
      <c r="G251" s="50"/>
      <c r="H251" s="47">
        <f t="shared" si="16"/>
        <v>0</v>
      </c>
      <c r="I251" s="47">
        <f t="shared" si="17"/>
        <v>0</v>
      </c>
    </row>
    <row r="252" spans="1:9" hidden="1" x14ac:dyDescent="0.3">
      <c r="A252" s="27" t="s">
        <v>211</v>
      </c>
      <c r="B252" s="51"/>
      <c r="C252" s="48" t="s">
        <v>47</v>
      </c>
      <c r="D252" s="56" t="s">
        <v>88</v>
      </c>
      <c r="E252" s="51"/>
      <c r="F252" s="51"/>
      <c r="G252" s="50"/>
      <c r="H252" s="47">
        <f t="shared" si="16"/>
        <v>0</v>
      </c>
      <c r="I252" s="47">
        <f t="shared" si="17"/>
        <v>0</v>
      </c>
    </row>
    <row r="253" spans="1:9" hidden="1" x14ac:dyDescent="0.3">
      <c r="A253" s="27" t="s">
        <v>211</v>
      </c>
      <c r="B253" s="51"/>
      <c r="C253" s="48" t="s">
        <v>47</v>
      </c>
      <c r="D253" s="56" t="s">
        <v>216</v>
      </c>
      <c r="E253" s="51" t="s">
        <v>139</v>
      </c>
      <c r="F253" s="51"/>
      <c r="G253" s="50"/>
      <c r="H253" s="47">
        <f t="shared" si="16"/>
        <v>0</v>
      </c>
      <c r="I253" s="47">
        <f t="shared" si="17"/>
        <v>0</v>
      </c>
    </row>
    <row r="254" spans="1:9" hidden="1" x14ac:dyDescent="0.3">
      <c r="A254" s="27" t="s">
        <v>211</v>
      </c>
      <c r="B254" s="51"/>
      <c r="C254" s="48" t="s">
        <v>47</v>
      </c>
      <c r="D254" s="56" t="s">
        <v>93</v>
      </c>
      <c r="E254" s="51"/>
      <c r="F254" s="51"/>
      <c r="G254" s="50"/>
      <c r="H254" s="47">
        <f t="shared" si="16"/>
        <v>0</v>
      </c>
      <c r="I254" s="47">
        <f t="shared" si="17"/>
        <v>0</v>
      </c>
    </row>
    <row r="255" spans="1:9" hidden="1" x14ac:dyDescent="0.3">
      <c r="A255" s="27" t="s">
        <v>211</v>
      </c>
      <c r="B255" s="51"/>
      <c r="C255" s="48" t="s">
        <v>47</v>
      </c>
      <c r="D255" s="56" t="s">
        <v>140</v>
      </c>
      <c r="E255" s="51"/>
      <c r="F255" s="51"/>
      <c r="G255" s="50"/>
      <c r="H255" s="47">
        <f t="shared" si="16"/>
        <v>0</v>
      </c>
      <c r="I255" s="47">
        <f t="shared" si="17"/>
        <v>0</v>
      </c>
    </row>
    <row r="256" spans="1:9" ht="27" hidden="1" x14ac:dyDescent="0.3">
      <c r="A256" s="27" t="s">
        <v>211</v>
      </c>
      <c r="B256" s="51"/>
      <c r="C256" s="48" t="s">
        <v>47</v>
      </c>
      <c r="D256" s="56" t="s">
        <v>100</v>
      </c>
      <c r="E256" s="51"/>
      <c r="F256" s="51"/>
      <c r="G256" s="50"/>
      <c r="H256" s="47">
        <f t="shared" si="16"/>
        <v>0</v>
      </c>
      <c r="I256" s="47">
        <f t="shared" si="17"/>
        <v>0</v>
      </c>
    </row>
    <row r="257" spans="1:9" hidden="1" x14ac:dyDescent="0.3">
      <c r="A257" s="27" t="s">
        <v>211</v>
      </c>
      <c r="B257" s="51"/>
      <c r="C257" s="48" t="s">
        <v>47</v>
      </c>
      <c r="D257" s="56" t="s">
        <v>101</v>
      </c>
      <c r="E257" s="51"/>
      <c r="F257" s="51"/>
      <c r="G257" s="50"/>
      <c r="H257" s="47">
        <f t="shared" si="16"/>
        <v>0</v>
      </c>
      <c r="I257" s="47">
        <f t="shared" si="17"/>
        <v>0</v>
      </c>
    </row>
    <row r="258" spans="1:9" hidden="1" x14ac:dyDescent="0.3">
      <c r="A258" s="27" t="s">
        <v>211</v>
      </c>
      <c r="B258" s="51"/>
      <c r="C258" s="48" t="s">
        <v>47</v>
      </c>
      <c r="D258" s="56" t="s">
        <v>102</v>
      </c>
      <c r="E258" s="51"/>
      <c r="F258" s="51"/>
      <c r="G258" s="50"/>
      <c r="H258" s="47">
        <f t="shared" si="16"/>
        <v>0</v>
      </c>
      <c r="I258" s="47">
        <f t="shared" si="17"/>
        <v>0</v>
      </c>
    </row>
    <row r="259" spans="1:9" hidden="1" x14ac:dyDescent="0.3">
      <c r="A259" s="27" t="s">
        <v>211</v>
      </c>
      <c r="B259" s="51"/>
      <c r="C259" s="48" t="s">
        <v>47</v>
      </c>
      <c r="D259" s="56" t="s">
        <v>103</v>
      </c>
      <c r="E259" s="51"/>
      <c r="F259" s="51"/>
      <c r="G259" s="50"/>
      <c r="H259" s="47">
        <f t="shared" si="16"/>
        <v>0</v>
      </c>
      <c r="I259" s="47">
        <f t="shared" si="17"/>
        <v>0</v>
      </c>
    </row>
    <row r="260" spans="1:9" hidden="1" x14ac:dyDescent="0.3">
      <c r="A260" s="27" t="s">
        <v>211</v>
      </c>
      <c r="B260" s="51"/>
      <c r="C260" s="48" t="s">
        <v>59</v>
      </c>
      <c r="D260" s="56" t="s">
        <v>65</v>
      </c>
      <c r="E260" s="51"/>
      <c r="F260" s="51"/>
      <c r="G260" s="50"/>
      <c r="H260" s="47">
        <f t="shared" si="16"/>
        <v>0</v>
      </c>
      <c r="I260" s="47">
        <f t="shared" si="17"/>
        <v>0</v>
      </c>
    </row>
    <row r="261" spans="1:9" x14ac:dyDescent="0.3">
      <c r="A261" s="48" t="s">
        <v>211</v>
      </c>
      <c r="B261" s="48" t="s">
        <v>220</v>
      </c>
      <c r="C261" s="48" t="s">
        <v>47</v>
      </c>
      <c r="D261" s="55" t="s">
        <v>214</v>
      </c>
      <c r="E261" s="48" t="s">
        <v>221</v>
      </c>
      <c r="F261" s="51" t="s">
        <v>222</v>
      </c>
      <c r="G261" s="50"/>
      <c r="H261" s="47">
        <f t="shared" si="16"/>
        <v>0</v>
      </c>
      <c r="I261" s="47">
        <f t="shared" si="17"/>
        <v>0</v>
      </c>
    </row>
    <row r="262" spans="1:9" hidden="1" x14ac:dyDescent="0.3">
      <c r="A262" s="27" t="s">
        <v>211</v>
      </c>
      <c r="B262" s="51"/>
      <c r="C262" s="48" t="s">
        <v>47</v>
      </c>
      <c r="D262" s="56" t="s">
        <v>88</v>
      </c>
      <c r="E262" s="51"/>
      <c r="F262" s="51"/>
      <c r="G262" s="50"/>
      <c r="H262" s="47">
        <f t="shared" si="16"/>
        <v>0</v>
      </c>
      <c r="I262" s="47">
        <f t="shared" si="17"/>
        <v>0</v>
      </c>
    </row>
    <row r="263" spans="1:9" hidden="1" x14ac:dyDescent="0.3">
      <c r="A263" s="27" t="s">
        <v>211</v>
      </c>
      <c r="B263" s="51"/>
      <c r="C263" s="48" t="s">
        <v>69</v>
      </c>
      <c r="D263" s="56" t="s">
        <v>216</v>
      </c>
      <c r="E263" s="51" t="s">
        <v>139</v>
      </c>
      <c r="F263" s="51"/>
      <c r="G263" s="50"/>
      <c r="H263" s="47">
        <f t="shared" si="16"/>
        <v>0</v>
      </c>
      <c r="I263" s="47">
        <f t="shared" si="17"/>
        <v>0</v>
      </c>
    </row>
    <row r="264" spans="1:9" hidden="1" x14ac:dyDescent="0.3">
      <c r="A264" s="27" t="s">
        <v>211</v>
      </c>
      <c r="B264" s="51"/>
      <c r="C264" s="48" t="s">
        <v>69</v>
      </c>
      <c r="D264" s="56" t="s">
        <v>93</v>
      </c>
      <c r="E264" s="51"/>
      <c r="F264" s="51"/>
      <c r="G264" s="50"/>
      <c r="H264" s="47">
        <f t="shared" si="16"/>
        <v>0</v>
      </c>
      <c r="I264" s="47">
        <f t="shared" si="17"/>
        <v>0</v>
      </c>
    </row>
    <row r="265" spans="1:9" hidden="1" x14ac:dyDescent="0.3">
      <c r="A265" s="27" t="s">
        <v>211</v>
      </c>
      <c r="B265" s="51"/>
      <c r="C265" s="48" t="s">
        <v>69</v>
      </c>
      <c r="D265" s="56" t="s">
        <v>140</v>
      </c>
      <c r="E265" s="51"/>
      <c r="F265" s="51"/>
      <c r="G265" s="50"/>
      <c r="H265" s="47">
        <f t="shared" si="16"/>
        <v>0</v>
      </c>
      <c r="I265" s="47">
        <f t="shared" si="17"/>
        <v>0</v>
      </c>
    </row>
    <row r="266" spans="1:9" ht="27" hidden="1" x14ac:dyDescent="0.3">
      <c r="A266" s="27" t="s">
        <v>211</v>
      </c>
      <c r="B266" s="51"/>
      <c r="C266" s="48" t="s">
        <v>47</v>
      </c>
      <c r="D266" s="56" t="s">
        <v>100</v>
      </c>
      <c r="E266" s="51"/>
      <c r="F266" s="51"/>
      <c r="G266" s="50"/>
      <c r="H266" s="47">
        <f t="shared" si="16"/>
        <v>0</v>
      </c>
      <c r="I266" s="47">
        <f t="shared" si="17"/>
        <v>0</v>
      </c>
    </row>
    <row r="267" spans="1:9" hidden="1" x14ac:dyDescent="0.3">
      <c r="A267" s="27" t="s">
        <v>211</v>
      </c>
      <c r="B267" s="51"/>
      <c r="C267" s="48" t="s">
        <v>69</v>
      </c>
      <c r="D267" s="56" t="s">
        <v>101</v>
      </c>
      <c r="E267" s="51"/>
      <c r="F267" s="51"/>
      <c r="G267" s="50"/>
      <c r="H267" s="47">
        <f t="shared" si="16"/>
        <v>0</v>
      </c>
      <c r="I267" s="47">
        <f t="shared" si="17"/>
        <v>0</v>
      </c>
    </row>
    <row r="268" spans="1:9" hidden="1" x14ac:dyDescent="0.3">
      <c r="A268" s="27" t="s">
        <v>211</v>
      </c>
      <c r="B268" s="51"/>
      <c r="C268" s="48" t="s">
        <v>69</v>
      </c>
      <c r="D268" s="56" t="s">
        <v>102</v>
      </c>
      <c r="E268" s="51"/>
      <c r="F268" s="51"/>
      <c r="G268" s="50"/>
      <c r="H268" s="47">
        <f t="shared" si="16"/>
        <v>0</v>
      </c>
      <c r="I268" s="47">
        <f t="shared" si="17"/>
        <v>0</v>
      </c>
    </row>
    <row r="269" spans="1:9" hidden="1" x14ac:dyDescent="0.3">
      <c r="A269" s="27" t="s">
        <v>211</v>
      </c>
      <c r="B269" s="51"/>
      <c r="C269" s="48" t="s">
        <v>69</v>
      </c>
      <c r="D269" s="56" t="s">
        <v>103</v>
      </c>
      <c r="E269" s="51"/>
      <c r="F269" s="51"/>
      <c r="G269" s="50"/>
      <c r="H269" s="47">
        <f t="shared" si="16"/>
        <v>0</v>
      </c>
      <c r="I269" s="47">
        <f t="shared" si="17"/>
        <v>0</v>
      </c>
    </row>
    <row r="270" spans="1:9" hidden="1" x14ac:dyDescent="0.3">
      <c r="A270" s="27" t="s">
        <v>211</v>
      </c>
      <c r="B270" s="51"/>
      <c r="C270" s="48" t="s">
        <v>145</v>
      </c>
      <c r="D270" s="56" t="s">
        <v>65</v>
      </c>
      <c r="E270" s="51"/>
      <c r="F270" s="51" t="s">
        <v>222</v>
      </c>
      <c r="G270" s="50"/>
      <c r="H270" s="47">
        <f t="shared" si="16"/>
        <v>0</v>
      </c>
      <c r="I270" s="47">
        <f t="shared" si="17"/>
        <v>0</v>
      </c>
    </row>
    <row r="271" spans="1:9" x14ac:dyDescent="0.3">
      <c r="A271" s="48" t="s">
        <v>211</v>
      </c>
      <c r="B271" s="48" t="s">
        <v>223</v>
      </c>
      <c r="C271" s="48" t="s">
        <v>47</v>
      </c>
      <c r="D271" s="55" t="s">
        <v>48</v>
      </c>
      <c r="E271" s="48" t="s">
        <v>49</v>
      </c>
      <c r="F271" s="48"/>
      <c r="G271" s="50"/>
      <c r="H271" s="47">
        <f t="shared" si="16"/>
        <v>0</v>
      </c>
      <c r="I271" s="47">
        <f t="shared" si="17"/>
        <v>0</v>
      </c>
    </row>
    <row r="272" spans="1:9" hidden="1" x14ac:dyDescent="0.3">
      <c r="A272" s="27" t="s">
        <v>211</v>
      </c>
      <c r="B272" s="6"/>
      <c r="C272" s="7"/>
      <c r="D272" s="9" t="s">
        <v>50</v>
      </c>
      <c r="E272" s="4"/>
      <c r="F272" s="6"/>
      <c r="G272" s="6"/>
      <c r="H272" s="6"/>
      <c r="I272" s="6"/>
    </row>
    <row r="273" spans="1:9" hidden="1" x14ac:dyDescent="0.3">
      <c r="A273" s="27" t="s">
        <v>211</v>
      </c>
      <c r="B273" s="6"/>
      <c r="C273" s="7" t="s">
        <v>47</v>
      </c>
      <c r="D273" s="9" t="s">
        <v>77</v>
      </c>
      <c r="E273" s="6" t="s">
        <v>52</v>
      </c>
      <c r="F273" s="6"/>
      <c r="G273" s="6"/>
      <c r="H273" s="6"/>
      <c r="I273" s="6"/>
    </row>
    <row r="274" spans="1:9" hidden="1" x14ac:dyDescent="0.3">
      <c r="A274" s="27" t="s">
        <v>211</v>
      </c>
      <c r="B274" s="6"/>
      <c r="C274" s="7" t="s">
        <v>47</v>
      </c>
      <c r="D274" s="9" t="s">
        <v>78</v>
      </c>
      <c r="E274" s="6" t="s">
        <v>54</v>
      </c>
      <c r="F274" s="6"/>
      <c r="G274" s="6"/>
      <c r="H274" s="6"/>
      <c r="I274" s="6"/>
    </row>
    <row r="275" spans="1:9" hidden="1" x14ac:dyDescent="0.3">
      <c r="A275" s="27" t="s">
        <v>211</v>
      </c>
      <c r="B275" s="6"/>
      <c r="C275" s="7" t="s">
        <v>47</v>
      </c>
      <c r="D275" s="9" t="s">
        <v>79</v>
      </c>
      <c r="E275" s="6" t="s">
        <v>54</v>
      </c>
      <c r="F275" s="6"/>
      <c r="G275" s="6"/>
      <c r="H275" s="6"/>
      <c r="I275" s="6"/>
    </row>
    <row r="276" spans="1:9" hidden="1" x14ac:dyDescent="0.3">
      <c r="A276" s="27" t="s">
        <v>211</v>
      </c>
      <c r="B276" s="6"/>
      <c r="C276" s="7" t="s">
        <v>47</v>
      </c>
      <c r="D276" s="9" t="s">
        <v>56</v>
      </c>
      <c r="E276" s="6"/>
      <c r="F276" s="6"/>
      <c r="G276" s="6"/>
      <c r="H276" s="6"/>
      <c r="I276" s="6"/>
    </row>
    <row r="277" spans="1:9" hidden="1" x14ac:dyDescent="0.3">
      <c r="A277" s="27" t="s">
        <v>211</v>
      </c>
      <c r="B277" s="6"/>
      <c r="C277" s="7" t="s">
        <v>47</v>
      </c>
      <c r="D277" s="9" t="s">
        <v>57</v>
      </c>
      <c r="E277" s="6" t="s">
        <v>58</v>
      </c>
      <c r="F277" s="6"/>
      <c r="G277" s="6"/>
      <c r="H277" s="6"/>
      <c r="I277" s="6"/>
    </row>
    <row r="278" spans="1:9" hidden="1" x14ac:dyDescent="0.3">
      <c r="A278" s="27" t="s">
        <v>211</v>
      </c>
      <c r="B278" s="6"/>
      <c r="C278" s="7" t="s">
        <v>59</v>
      </c>
      <c r="D278" s="9" t="s">
        <v>60</v>
      </c>
      <c r="E278" s="6"/>
      <c r="F278" s="6"/>
      <c r="G278" s="6"/>
      <c r="H278" s="6"/>
      <c r="I278" s="6"/>
    </row>
    <row r="279" spans="1:9" hidden="1" x14ac:dyDescent="0.3">
      <c r="A279" s="27" t="s">
        <v>211</v>
      </c>
      <c r="B279" s="6"/>
      <c r="C279" s="7" t="s">
        <v>47</v>
      </c>
      <c r="D279" s="9" t="s">
        <v>61</v>
      </c>
      <c r="E279" s="6"/>
      <c r="F279" s="6"/>
      <c r="G279" s="6"/>
      <c r="H279" s="6"/>
      <c r="I279" s="6"/>
    </row>
    <row r="280" spans="1:9" hidden="1" x14ac:dyDescent="0.3">
      <c r="A280" s="27" t="s">
        <v>211</v>
      </c>
      <c r="B280" s="6"/>
      <c r="C280" s="7" t="s">
        <v>47</v>
      </c>
      <c r="D280" s="9" t="s">
        <v>62</v>
      </c>
      <c r="E280" s="6" t="s">
        <v>63</v>
      </c>
      <c r="F280" s="6"/>
      <c r="G280" s="6"/>
      <c r="H280" s="6"/>
      <c r="I280" s="6"/>
    </row>
    <row r="281" spans="1:9" ht="27" hidden="1" x14ac:dyDescent="0.3">
      <c r="A281" s="27" t="s">
        <v>211</v>
      </c>
      <c r="B281" s="6"/>
      <c r="C281" s="7" t="s">
        <v>47</v>
      </c>
      <c r="D281" s="9" t="s">
        <v>64</v>
      </c>
      <c r="E281" s="6"/>
      <c r="F281" s="6"/>
      <c r="G281" s="6"/>
      <c r="H281" s="6"/>
      <c r="I281" s="6"/>
    </row>
    <row r="282" spans="1:9" hidden="1" x14ac:dyDescent="0.3">
      <c r="A282" s="27" t="s">
        <v>211</v>
      </c>
      <c r="B282" s="6"/>
      <c r="C282" s="7" t="s">
        <v>47</v>
      </c>
      <c r="D282" s="9" t="s">
        <v>65</v>
      </c>
      <c r="E282" s="6"/>
      <c r="F282" s="6"/>
      <c r="G282" s="6"/>
      <c r="H282" s="6"/>
      <c r="I282" s="6"/>
    </row>
    <row r="283" spans="1:9" hidden="1" x14ac:dyDescent="0.3">
      <c r="A283" s="27" t="s">
        <v>211</v>
      </c>
      <c r="B283" s="6"/>
      <c r="C283" s="7" t="s">
        <v>47</v>
      </c>
      <c r="D283" s="9" t="s">
        <v>102</v>
      </c>
      <c r="E283" s="6"/>
      <c r="F283" s="6"/>
      <c r="G283" s="6"/>
      <c r="H283" s="6"/>
      <c r="I283" s="6"/>
    </row>
    <row r="284" spans="1:9" hidden="1" x14ac:dyDescent="0.3">
      <c r="A284" s="27" t="s">
        <v>211</v>
      </c>
      <c r="B284" s="6"/>
      <c r="C284" s="7" t="s">
        <v>47</v>
      </c>
      <c r="D284" s="9" t="s">
        <v>103</v>
      </c>
      <c r="E284" s="6"/>
      <c r="F284" s="6"/>
      <c r="G284" s="6"/>
      <c r="H284" s="6"/>
      <c r="I284" s="6"/>
    </row>
    <row r="285" spans="1:9" hidden="1" x14ac:dyDescent="0.3">
      <c r="A285" s="27" t="s">
        <v>211</v>
      </c>
      <c r="B285" s="6"/>
      <c r="C285" s="7" t="s">
        <v>47</v>
      </c>
      <c r="D285" s="9" t="s">
        <v>67</v>
      </c>
      <c r="E285" s="6"/>
      <c r="F285" s="6"/>
      <c r="G285" s="6"/>
      <c r="H285" s="6"/>
      <c r="I285" s="6"/>
    </row>
    <row r="286" spans="1:9" hidden="1" x14ac:dyDescent="0.3">
      <c r="A286" s="27" t="s">
        <v>211</v>
      </c>
      <c r="B286" s="6"/>
      <c r="C286" s="7" t="s">
        <v>47</v>
      </c>
      <c r="D286" s="9" t="s">
        <v>68</v>
      </c>
      <c r="E286" s="6"/>
      <c r="F286" s="6"/>
      <c r="G286" s="6"/>
      <c r="H286" s="6"/>
      <c r="I286" s="6"/>
    </row>
    <row r="287" spans="1:9" ht="27" hidden="1" x14ac:dyDescent="0.3">
      <c r="A287" s="27" t="s">
        <v>211</v>
      </c>
      <c r="B287" s="6"/>
      <c r="C287" s="7" t="s">
        <v>69</v>
      </c>
      <c r="D287" s="9" t="s">
        <v>70</v>
      </c>
      <c r="E287" s="6"/>
      <c r="F287" s="6"/>
      <c r="G287" s="6"/>
      <c r="H287" s="6"/>
      <c r="I287" s="6"/>
    </row>
    <row r="288" spans="1:9" hidden="1" x14ac:dyDescent="0.3">
      <c r="A288" s="27" t="s">
        <v>211</v>
      </c>
      <c r="B288" s="6"/>
      <c r="C288" s="7" t="s">
        <v>47</v>
      </c>
      <c r="D288" s="9" t="s">
        <v>80</v>
      </c>
      <c r="E288" s="6"/>
      <c r="F288" s="6"/>
      <c r="G288" s="6"/>
      <c r="H288" s="6"/>
      <c r="I288" s="6"/>
    </row>
    <row r="289" spans="1:9" x14ac:dyDescent="0.3">
      <c r="A289" s="120" t="s">
        <v>225</v>
      </c>
      <c r="B289" s="121"/>
      <c r="C289" s="121"/>
      <c r="D289" s="121"/>
      <c r="E289" s="121"/>
      <c r="F289" s="121"/>
      <c r="G289" s="121"/>
      <c r="H289" s="121"/>
      <c r="I289" s="122"/>
    </row>
    <row r="290" spans="1:9" x14ac:dyDescent="0.3">
      <c r="A290" s="48" t="s">
        <v>224</v>
      </c>
      <c r="B290" s="48" t="s">
        <v>226</v>
      </c>
      <c r="C290" s="27" t="s">
        <v>47</v>
      </c>
      <c r="D290" s="28" t="s">
        <v>48</v>
      </c>
      <c r="E290" s="27" t="s">
        <v>49</v>
      </c>
      <c r="F290" s="48"/>
      <c r="G290" s="50"/>
      <c r="H290" s="47">
        <f t="shared" ref="H290:H312" si="18">I290-G290</f>
        <v>0</v>
      </c>
      <c r="I290" s="47">
        <f t="shared" ref="I290:I312" si="19">G290*1.21</f>
        <v>0</v>
      </c>
    </row>
    <row r="291" spans="1:9" hidden="1" x14ac:dyDescent="0.3">
      <c r="A291" s="27" t="s">
        <v>224</v>
      </c>
      <c r="B291" s="29"/>
      <c r="C291" s="27"/>
      <c r="D291" s="30" t="s">
        <v>50</v>
      </c>
      <c r="E291" s="31"/>
      <c r="F291" s="29"/>
      <c r="G291" s="24"/>
      <c r="H291" s="35">
        <f t="shared" si="18"/>
        <v>0</v>
      </c>
      <c r="I291" s="35">
        <f t="shared" si="19"/>
        <v>0</v>
      </c>
    </row>
    <row r="292" spans="1:9" hidden="1" x14ac:dyDescent="0.3">
      <c r="A292" s="27" t="s">
        <v>224</v>
      </c>
      <c r="B292" s="29"/>
      <c r="C292" s="27" t="s">
        <v>47</v>
      </c>
      <c r="D292" s="30" t="s">
        <v>77</v>
      </c>
      <c r="E292" s="29" t="s">
        <v>52</v>
      </c>
      <c r="F292" s="29"/>
      <c r="G292" s="24"/>
      <c r="H292" s="35">
        <f t="shared" si="18"/>
        <v>0</v>
      </c>
      <c r="I292" s="35">
        <f t="shared" si="19"/>
        <v>0</v>
      </c>
    </row>
    <row r="293" spans="1:9" hidden="1" x14ac:dyDescent="0.3">
      <c r="A293" s="27" t="s">
        <v>224</v>
      </c>
      <c r="B293" s="29"/>
      <c r="C293" s="27" t="s">
        <v>47</v>
      </c>
      <c r="D293" s="30" t="s">
        <v>78</v>
      </c>
      <c r="E293" s="29" t="s">
        <v>54</v>
      </c>
      <c r="F293" s="29"/>
      <c r="G293" s="24"/>
      <c r="H293" s="35">
        <f t="shared" si="18"/>
        <v>0</v>
      </c>
      <c r="I293" s="35">
        <f t="shared" si="19"/>
        <v>0</v>
      </c>
    </row>
    <row r="294" spans="1:9" hidden="1" x14ac:dyDescent="0.3">
      <c r="A294" s="27" t="s">
        <v>224</v>
      </c>
      <c r="B294" s="29"/>
      <c r="C294" s="27" t="s">
        <v>47</v>
      </c>
      <c r="D294" s="30" t="s">
        <v>79</v>
      </c>
      <c r="E294" s="29" t="s">
        <v>54</v>
      </c>
      <c r="F294" s="29"/>
      <c r="G294" s="24"/>
      <c r="H294" s="35">
        <f t="shared" si="18"/>
        <v>0</v>
      </c>
      <c r="I294" s="35">
        <f t="shared" si="19"/>
        <v>0</v>
      </c>
    </row>
    <row r="295" spans="1:9" hidden="1" x14ac:dyDescent="0.3">
      <c r="A295" s="27" t="s">
        <v>224</v>
      </c>
      <c r="B295" s="29"/>
      <c r="C295" s="27" t="s">
        <v>47</v>
      </c>
      <c r="D295" s="30" t="s">
        <v>56</v>
      </c>
      <c r="E295" s="29"/>
      <c r="F295" s="29"/>
      <c r="G295" s="24"/>
      <c r="H295" s="35">
        <f t="shared" si="18"/>
        <v>0</v>
      </c>
      <c r="I295" s="35">
        <f t="shared" si="19"/>
        <v>0</v>
      </c>
    </row>
    <row r="296" spans="1:9" hidden="1" x14ac:dyDescent="0.3">
      <c r="A296" s="27" t="s">
        <v>224</v>
      </c>
      <c r="B296" s="29"/>
      <c r="C296" s="27" t="s">
        <v>47</v>
      </c>
      <c r="D296" s="30" t="s">
        <v>57</v>
      </c>
      <c r="E296" s="29" t="s">
        <v>58</v>
      </c>
      <c r="F296" s="29"/>
      <c r="G296" s="24"/>
      <c r="H296" s="35">
        <f t="shared" si="18"/>
        <v>0</v>
      </c>
      <c r="I296" s="35">
        <f t="shared" si="19"/>
        <v>0</v>
      </c>
    </row>
    <row r="297" spans="1:9" hidden="1" x14ac:dyDescent="0.3">
      <c r="A297" s="27" t="s">
        <v>224</v>
      </c>
      <c r="B297" s="29"/>
      <c r="C297" s="27" t="s">
        <v>59</v>
      </c>
      <c r="D297" s="30" t="s">
        <v>60</v>
      </c>
      <c r="E297" s="29"/>
      <c r="F297" s="29"/>
      <c r="G297" s="24"/>
      <c r="H297" s="35">
        <f t="shared" si="18"/>
        <v>0</v>
      </c>
      <c r="I297" s="35">
        <f t="shared" si="19"/>
        <v>0</v>
      </c>
    </row>
    <row r="298" spans="1:9" hidden="1" x14ac:dyDescent="0.3">
      <c r="A298" s="27" t="s">
        <v>224</v>
      </c>
      <c r="B298" s="29"/>
      <c r="C298" s="27" t="s">
        <v>47</v>
      </c>
      <c r="D298" s="30" t="s">
        <v>61</v>
      </c>
      <c r="E298" s="29"/>
      <c r="F298" s="29"/>
      <c r="G298" s="24"/>
      <c r="H298" s="35">
        <f t="shared" si="18"/>
        <v>0</v>
      </c>
      <c r="I298" s="35">
        <f t="shared" si="19"/>
        <v>0</v>
      </c>
    </row>
    <row r="299" spans="1:9" hidden="1" x14ac:dyDescent="0.3">
      <c r="A299" s="27" t="s">
        <v>224</v>
      </c>
      <c r="B299" s="29"/>
      <c r="C299" s="27" t="s">
        <v>47</v>
      </c>
      <c r="D299" s="30" t="s">
        <v>62</v>
      </c>
      <c r="E299" s="29" t="s">
        <v>63</v>
      </c>
      <c r="F299" s="29"/>
      <c r="G299" s="24"/>
      <c r="H299" s="35">
        <f t="shared" si="18"/>
        <v>0</v>
      </c>
      <c r="I299" s="35">
        <f t="shared" si="19"/>
        <v>0</v>
      </c>
    </row>
    <row r="300" spans="1:9" ht="27" hidden="1" x14ac:dyDescent="0.3">
      <c r="A300" s="27" t="s">
        <v>224</v>
      </c>
      <c r="B300" s="29"/>
      <c r="C300" s="27" t="s">
        <v>47</v>
      </c>
      <c r="D300" s="30" t="s">
        <v>64</v>
      </c>
      <c r="E300" s="29"/>
      <c r="F300" s="29"/>
      <c r="G300" s="24"/>
      <c r="H300" s="35">
        <f t="shared" si="18"/>
        <v>0</v>
      </c>
      <c r="I300" s="35">
        <f t="shared" si="19"/>
        <v>0</v>
      </c>
    </row>
    <row r="301" spans="1:9" hidden="1" x14ac:dyDescent="0.3">
      <c r="A301" s="27" t="s">
        <v>224</v>
      </c>
      <c r="B301" s="29"/>
      <c r="C301" s="27" t="s">
        <v>47</v>
      </c>
      <c r="D301" s="30" t="s">
        <v>65</v>
      </c>
      <c r="E301" s="29"/>
      <c r="F301" s="29"/>
      <c r="G301" s="24"/>
      <c r="H301" s="35">
        <f t="shared" si="18"/>
        <v>0</v>
      </c>
      <c r="I301" s="35">
        <f t="shared" si="19"/>
        <v>0</v>
      </c>
    </row>
    <row r="302" spans="1:9" hidden="1" x14ac:dyDescent="0.3">
      <c r="A302" s="27" t="s">
        <v>224</v>
      </c>
      <c r="B302" s="29"/>
      <c r="C302" s="27" t="s">
        <v>47</v>
      </c>
      <c r="D302" s="30" t="s">
        <v>66</v>
      </c>
      <c r="E302" s="29"/>
      <c r="F302" s="29"/>
      <c r="G302" s="24"/>
      <c r="H302" s="35">
        <f t="shared" si="18"/>
        <v>0</v>
      </c>
      <c r="I302" s="35">
        <f t="shared" si="19"/>
        <v>0</v>
      </c>
    </row>
    <row r="303" spans="1:9" hidden="1" x14ac:dyDescent="0.3">
      <c r="A303" s="27" t="s">
        <v>224</v>
      </c>
      <c r="B303" s="29"/>
      <c r="C303" s="27" t="s">
        <v>47</v>
      </c>
      <c r="D303" s="30" t="s">
        <v>67</v>
      </c>
      <c r="E303" s="29"/>
      <c r="F303" s="29"/>
      <c r="G303" s="24"/>
      <c r="H303" s="35">
        <f t="shared" si="18"/>
        <v>0</v>
      </c>
      <c r="I303" s="35">
        <f t="shared" si="19"/>
        <v>0</v>
      </c>
    </row>
    <row r="304" spans="1:9" hidden="1" x14ac:dyDescent="0.3">
      <c r="A304" s="27" t="s">
        <v>224</v>
      </c>
      <c r="B304" s="29"/>
      <c r="C304" s="27" t="s">
        <v>47</v>
      </c>
      <c r="D304" s="30" t="s">
        <v>68</v>
      </c>
      <c r="E304" s="29"/>
      <c r="F304" s="29"/>
      <c r="G304" s="24"/>
      <c r="H304" s="35">
        <f t="shared" si="18"/>
        <v>0</v>
      </c>
      <c r="I304" s="35">
        <f t="shared" si="19"/>
        <v>0</v>
      </c>
    </row>
    <row r="305" spans="1:9" ht="27" hidden="1" x14ac:dyDescent="0.3">
      <c r="A305" s="27" t="s">
        <v>224</v>
      </c>
      <c r="B305" s="29"/>
      <c r="C305" s="27" t="s">
        <v>69</v>
      </c>
      <c r="D305" s="30" t="s">
        <v>70</v>
      </c>
      <c r="E305" s="29"/>
      <c r="F305" s="29"/>
      <c r="G305" s="24"/>
      <c r="H305" s="35">
        <f t="shared" si="18"/>
        <v>0</v>
      </c>
      <c r="I305" s="35">
        <f t="shared" si="19"/>
        <v>0</v>
      </c>
    </row>
    <row r="306" spans="1:9" hidden="1" x14ac:dyDescent="0.3">
      <c r="A306" s="27" t="s">
        <v>224</v>
      </c>
      <c r="B306" s="29"/>
      <c r="C306" s="27" t="s">
        <v>47</v>
      </c>
      <c r="D306" s="30" t="s">
        <v>80</v>
      </c>
      <c r="E306" s="29"/>
      <c r="F306" s="29"/>
      <c r="G306" s="24"/>
      <c r="H306" s="35">
        <f t="shared" si="18"/>
        <v>0</v>
      </c>
      <c r="I306" s="35">
        <f t="shared" si="19"/>
        <v>0</v>
      </c>
    </row>
    <row r="307" spans="1:9" x14ac:dyDescent="0.3">
      <c r="A307" s="48" t="s">
        <v>224</v>
      </c>
      <c r="B307" s="48" t="s">
        <v>227</v>
      </c>
      <c r="C307" s="27" t="s">
        <v>47</v>
      </c>
      <c r="D307" s="28" t="s">
        <v>183</v>
      </c>
      <c r="E307" s="27" t="s">
        <v>184</v>
      </c>
      <c r="F307" s="48"/>
      <c r="G307" s="50"/>
      <c r="H307" s="47">
        <f t="shared" si="18"/>
        <v>0</v>
      </c>
      <c r="I307" s="47">
        <f t="shared" si="19"/>
        <v>0</v>
      </c>
    </row>
    <row r="308" spans="1:9" hidden="1" x14ac:dyDescent="0.3">
      <c r="A308" s="27" t="s">
        <v>224</v>
      </c>
      <c r="B308" s="29"/>
      <c r="C308" s="27" t="s">
        <v>141</v>
      </c>
      <c r="D308" s="30" t="s">
        <v>81</v>
      </c>
      <c r="E308" s="29" t="s">
        <v>82</v>
      </c>
      <c r="F308" s="29"/>
      <c r="G308" s="24"/>
      <c r="H308" s="35">
        <f t="shared" si="18"/>
        <v>0</v>
      </c>
      <c r="I308" s="35">
        <f t="shared" si="19"/>
        <v>0</v>
      </c>
    </row>
    <row r="309" spans="1:9" hidden="1" x14ac:dyDescent="0.3">
      <c r="A309" s="27" t="s">
        <v>224</v>
      </c>
      <c r="B309" s="29"/>
      <c r="C309" s="27" t="s">
        <v>141</v>
      </c>
      <c r="D309" s="30" t="s">
        <v>185</v>
      </c>
      <c r="E309" s="29" t="s">
        <v>186</v>
      </c>
      <c r="F309" s="29" t="s">
        <v>187</v>
      </c>
      <c r="G309" s="24"/>
      <c r="H309" s="35">
        <f t="shared" si="18"/>
        <v>0</v>
      </c>
      <c r="I309" s="35">
        <f t="shared" si="19"/>
        <v>0</v>
      </c>
    </row>
    <row r="310" spans="1:9" hidden="1" x14ac:dyDescent="0.3">
      <c r="A310" s="27" t="s">
        <v>224</v>
      </c>
      <c r="B310" s="33"/>
      <c r="C310" s="33" t="s">
        <v>47</v>
      </c>
      <c r="D310" s="30" t="s">
        <v>188</v>
      </c>
      <c r="E310" s="29"/>
      <c r="F310" s="29"/>
      <c r="G310" s="24"/>
      <c r="H310" s="35">
        <f t="shared" si="18"/>
        <v>0</v>
      </c>
      <c r="I310" s="35">
        <f t="shared" si="19"/>
        <v>0</v>
      </c>
    </row>
    <row r="311" spans="1:9" hidden="1" x14ac:dyDescent="0.3">
      <c r="A311" s="27" t="s">
        <v>224</v>
      </c>
      <c r="B311" s="33"/>
      <c r="C311" s="33" t="s">
        <v>189</v>
      </c>
      <c r="D311" s="30" t="s">
        <v>190</v>
      </c>
      <c r="E311" s="29"/>
      <c r="F311" s="29" t="s">
        <v>191</v>
      </c>
      <c r="G311" s="24"/>
      <c r="H311" s="35">
        <f t="shared" si="18"/>
        <v>0</v>
      </c>
      <c r="I311" s="35">
        <f t="shared" si="19"/>
        <v>0</v>
      </c>
    </row>
    <row r="312" spans="1:9" x14ac:dyDescent="0.3">
      <c r="A312" s="48" t="s">
        <v>224</v>
      </c>
      <c r="B312" s="48" t="s">
        <v>228</v>
      </c>
      <c r="C312" s="27" t="s">
        <v>47</v>
      </c>
      <c r="D312" s="28" t="s">
        <v>214</v>
      </c>
      <c r="E312" s="27" t="s">
        <v>229</v>
      </c>
      <c r="F312" s="48"/>
      <c r="G312" s="50"/>
      <c r="H312" s="47">
        <f t="shared" si="18"/>
        <v>0</v>
      </c>
      <c r="I312" s="47">
        <f t="shared" si="19"/>
        <v>0</v>
      </c>
    </row>
    <row r="313" spans="1:9" hidden="1" x14ac:dyDescent="0.3">
      <c r="A313" s="27" t="s">
        <v>224</v>
      </c>
      <c r="B313" s="29"/>
      <c r="C313" s="27" t="s">
        <v>47</v>
      </c>
      <c r="D313" s="30" t="s">
        <v>88</v>
      </c>
      <c r="E313" s="29"/>
      <c r="F313" s="29"/>
      <c r="G313" s="23"/>
      <c r="H313" s="35">
        <f t="shared" ref="H313:H321" si="20">I313-G313</f>
        <v>0</v>
      </c>
      <c r="I313" s="35">
        <f t="shared" ref="I313:I321" si="21">G313*1.21</f>
        <v>0</v>
      </c>
    </row>
    <row r="314" spans="1:9" hidden="1" x14ac:dyDescent="0.3">
      <c r="A314" s="27" t="s">
        <v>224</v>
      </c>
      <c r="B314" s="29"/>
      <c r="C314" s="27" t="s">
        <v>47</v>
      </c>
      <c r="D314" s="30" t="s">
        <v>216</v>
      </c>
      <c r="E314" s="29" t="s">
        <v>54</v>
      </c>
      <c r="F314" s="29"/>
      <c r="G314" s="23"/>
      <c r="H314" s="35">
        <f t="shared" si="20"/>
        <v>0</v>
      </c>
      <c r="I314" s="35">
        <f t="shared" si="21"/>
        <v>0</v>
      </c>
    </row>
    <row r="315" spans="1:9" hidden="1" x14ac:dyDescent="0.3">
      <c r="A315" s="27" t="s">
        <v>224</v>
      </c>
      <c r="B315" s="29"/>
      <c r="C315" s="27" t="s">
        <v>47</v>
      </c>
      <c r="D315" s="30" t="s">
        <v>93</v>
      </c>
      <c r="E315" s="29"/>
      <c r="F315" s="29"/>
      <c r="G315" s="23"/>
      <c r="H315" s="35">
        <f t="shared" si="20"/>
        <v>0</v>
      </c>
      <c r="I315" s="35">
        <f t="shared" si="21"/>
        <v>0</v>
      </c>
    </row>
    <row r="316" spans="1:9" hidden="1" x14ac:dyDescent="0.3">
      <c r="A316" s="27" t="s">
        <v>224</v>
      </c>
      <c r="B316" s="29"/>
      <c r="C316" s="27" t="s">
        <v>47</v>
      </c>
      <c r="D316" s="30" t="s">
        <v>53</v>
      </c>
      <c r="E316" s="29" t="s">
        <v>54</v>
      </c>
      <c r="F316" s="29"/>
      <c r="G316" s="23"/>
      <c r="H316" s="35">
        <f t="shared" si="20"/>
        <v>0</v>
      </c>
      <c r="I316" s="35">
        <f t="shared" si="21"/>
        <v>0</v>
      </c>
    </row>
    <row r="317" spans="1:9" ht="27" hidden="1" x14ac:dyDescent="0.3">
      <c r="A317" s="27" t="s">
        <v>224</v>
      </c>
      <c r="B317" s="29"/>
      <c r="C317" s="27" t="s">
        <v>47</v>
      </c>
      <c r="D317" s="30" t="s">
        <v>100</v>
      </c>
      <c r="E317" s="29"/>
      <c r="F317" s="29"/>
      <c r="G317" s="23"/>
      <c r="H317" s="35">
        <f t="shared" si="20"/>
        <v>0</v>
      </c>
      <c r="I317" s="35">
        <f t="shared" si="21"/>
        <v>0</v>
      </c>
    </row>
    <row r="318" spans="1:9" hidden="1" x14ac:dyDescent="0.3">
      <c r="A318" s="27" t="s">
        <v>224</v>
      </c>
      <c r="B318" s="29"/>
      <c r="C318" s="27" t="s">
        <v>69</v>
      </c>
      <c r="D318" s="30" t="s">
        <v>101</v>
      </c>
      <c r="E318" s="29"/>
      <c r="F318" s="29"/>
      <c r="G318" s="23"/>
      <c r="H318" s="35">
        <f t="shared" si="20"/>
        <v>0</v>
      </c>
      <c r="I318" s="35">
        <f t="shared" si="21"/>
        <v>0</v>
      </c>
    </row>
    <row r="319" spans="1:9" hidden="1" x14ac:dyDescent="0.3">
      <c r="A319" s="27" t="s">
        <v>224</v>
      </c>
      <c r="B319" s="29"/>
      <c r="C319" s="27" t="s">
        <v>47</v>
      </c>
      <c r="D319" s="30" t="s">
        <v>102</v>
      </c>
      <c r="E319" s="31"/>
      <c r="F319" s="29"/>
      <c r="G319" s="23"/>
      <c r="H319" s="35">
        <f t="shared" si="20"/>
        <v>0</v>
      </c>
      <c r="I319" s="35">
        <f t="shared" si="21"/>
        <v>0</v>
      </c>
    </row>
    <row r="320" spans="1:9" ht="15" hidden="1" thickBot="1" x14ac:dyDescent="0.35">
      <c r="A320" s="27" t="s">
        <v>224</v>
      </c>
      <c r="B320" s="34"/>
      <c r="C320" s="27" t="s">
        <v>47</v>
      </c>
      <c r="D320" s="36" t="s">
        <v>103</v>
      </c>
      <c r="E320" s="37"/>
      <c r="F320" s="29"/>
      <c r="G320" s="23"/>
      <c r="H320" s="35">
        <f t="shared" si="20"/>
        <v>0</v>
      </c>
      <c r="I320" s="35">
        <f t="shared" si="21"/>
        <v>0</v>
      </c>
    </row>
    <row r="321" spans="1:9" x14ac:dyDescent="0.3">
      <c r="A321" s="52" t="s">
        <v>29</v>
      </c>
      <c r="B321" s="53"/>
      <c r="C321" s="38"/>
      <c r="D321" s="39">
        <f t="shared" ref="D321" si="22">C321*0.21</f>
        <v>0</v>
      </c>
      <c r="E321" s="40">
        <f t="shared" ref="E321" si="23">C321+D321</f>
        <v>0</v>
      </c>
      <c r="F321" s="54" t="s">
        <v>30</v>
      </c>
      <c r="G321" s="50"/>
      <c r="H321" s="47">
        <f t="shared" si="20"/>
        <v>0</v>
      </c>
      <c r="I321" s="47">
        <f t="shared" si="21"/>
        <v>0</v>
      </c>
    </row>
    <row r="322" spans="1:9" ht="15" thickBot="1" x14ac:dyDescent="0.35">
      <c r="A322" s="79" t="s">
        <v>393</v>
      </c>
      <c r="B322" s="80"/>
      <c r="C322" s="38"/>
      <c r="D322" s="39"/>
      <c r="E322" s="41"/>
      <c r="F322" s="81" t="s">
        <v>394</v>
      </c>
      <c r="G322" s="50"/>
      <c r="H322" s="82">
        <f t="shared" ref="H322" si="24">I322-G322</f>
        <v>0</v>
      </c>
      <c r="I322" s="82">
        <f t="shared" ref="I322" si="25">G322*1.21</f>
        <v>0</v>
      </c>
    </row>
    <row r="323" spans="1:9" ht="15" thickBot="1" x14ac:dyDescent="0.35">
      <c r="A323" s="42" t="s">
        <v>31</v>
      </c>
      <c r="B323" s="43"/>
      <c r="C323" s="44"/>
      <c r="D323" s="45"/>
      <c r="E323" s="45"/>
      <c r="F323" s="46"/>
      <c r="G323" s="107">
        <f>SUM(G9:G322)</f>
        <v>0</v>
      </c>
      <c r="H323" s="107">
        <f t="shared" ref="H323:I323" si="26">SUM(H9:H322)</f>
        <v>0</v>
      </c>
      <c r="I323" s="83">
        <f t="shared" si="26"/>
        <v>0</v>
      </c>
    </row>
    <row r="325" spans="1:9" ht="15" thickBot="1" x14ac:dyDescent="0.35">
      <c r="B325" s="20"/>
    </row>
    <row r="326" spans="1:9" x14ac:dyDescent="0.3">
      <c r="A326" s="76" t="s">
        <v>233</v>
      </c>
      <c r="B326" s="111"/>
      <c r="C326" s="112"/>
      <c r="D326" s="112"/>
      <c r="E326" s="112"/>
      <c r="F326" s="113"/>
    </row>
    <row r="327" spans="1:9" x14ac:dyDescent="0.3">
      <c r="A327" s="77" t="s">
        <v>234</v>
      </c>
      <c r="B327" s="114"/>
      <c r="C327" s="115"/>
      <c r="D327" s="115"/>
      <c r="E327" s="115"/>
      <c r="F327" s="116"/>
    </row>
    <row r="328" spans="1:9" x14ac:dyDescent="0.3">
      <c r="A328" s="77" t="s">
        <v>40</v>
      </c>
      <c r="B328" s="114"/>
      <c r="C328" s="115"/>
      <c r="D328" s="115"/>
      <c r="E328" s="115"/>
      <c r="F328" s="116"/>
    </row>
    <row r="329" spans="1:9" ht="15" thickBot="1" x14ac:dyDescent="0.35">
      <c r="A329" s="78" t="s">
        <v>35</v>
      </c>
      <c r="B329" s="117"/>
      <c r="C329" s="118"/>
      <c r="D329" s="118"/>
      <c r="E329" s="118"/>
      <c r="F329" s="119"/>
    </row>
    <row r="332" spans="1:9" x14ac:dyDescent="0.3">
      <c r="A332" s="13" t="s">
        <v>453</v>
      </c>
    </row>
    <row r="333" spans="1:9" x14ac:dyDescent="0.3">
      <c r="A333" s="15" t="s">
        <v>232</v>
      </c>
    </row>
  </sheetData>
  <sheetProtection algorithmName="SHA-512" hashValue="1afu5DRVXSgykRIxP6YRqRNJTGJ7TJuQnSVyRBamp9DE8WiVHxmkHyNB1XmPRtVjMS6fnVMzam6snBfsth6zBA==" saltValue="J6r0YPYRDBaW91DHgEVhRg==" spinCount="100000" sheet="1" objects="1" scenarios="1"/>
  <mergeCells count="12">
    <mergeCell ref="A145:I145"/>
    <mergeCell ref="A85:I85"/>
    <mergeCell ref="A8:I8"/>
    <mergeCell ref="A25:I25"/>
    <mergeCell ref="A42:I42"/>
    <mergeCell ref="A61:I61"/>
    <mergeCell ref="A240:I240"/>
    <mergeCell ref="B326:F326"/>
    <mergeCell ref="B327:F327"/>
    <mergeCell ref="B328:F328"/>
    <mergeCell ref="B329:F329"/>
    <mergeCell ref="A289:I289"/>
  </mergeCells>
  <phoneticPr fontId="1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E8667-BE4A-4FB0-9108-2441180A705C}">
  <dimension ref="A1:F75"/>
  <sheetViews>
    <sheetView topLeftCell="A49" workbookViewId="0">
      <selection activeCell="D65" sqref="D65"/>
    </sheetView>
  </sheetViews>
  <sheetFormatPr defaultRowHeight="14.4" x14ac:dyDescent="0.3"/>
  <cols>
    <col min="1" max="1" width="36.77734375" style="5" customWidth="1"/>
    <col min="2" max="2" width="7.77734375" style="1" customWidth="1"/>
    <col min="3" max="3" width="18.6640625" style="2" customWidth="1"/>
    <col min="4" max="4" width="16.33203125" style="1" customWidth="1"/>
    <col min="5" max="5" width="19" style="3" customWidth="1"/>
    <col min="6" max="6" width="41.6640625" style="21" bestFit="1" customWidth="1"/>
  </cols>
  <sheetData>
    <row r="1" spans="1:6" x14ac:dyDescent="0.3">
      <c r="A1" s="12" t="s">
        <v>231</v>
      </c>
    </row>
    <row r="3" spans="1:6" x14ac:dyDescent="0.3">
      <c r="A3" s="12" t="s">
        <v>448</v>
      </c>
    </row>
    <row r="6" spans="1:6" ht="15" thickBot="1" x14ac:dyDescent="0.35">
      <c r="A6" s="16" t="s">
        <v>235</v>
      </c>
    </row>
    <row r="7" spans="1:6" ht="15" thickBot="1" x14ac:dyDescent="0.35">
      <c r="A7" s="84"/>
      <c r="B7" s="85" t="s">
        <v>0</v>
      </c>
      <c r="C7" s="87" t="s">
        <v>37</v>
      </c>
      <c r="D7" s="88" t="s">
        <v>1</v>
      </c>
      <c r="E7" s="85" t="s">
        <v>2</v>
      </c>
      <c r="F7" s="94" t="s">
        <v>3</v>
      </c>
    </row>
    <row r="8" spans="1:6" x14ac:dyDescent="0.3">
      <c r="A8" s="138"/>
      <c r="B8" s="139"/>
      <c r="C8" s="139"/>
      <c r="D8" s="139"/>
      <c r="E8" s="139"/>
      <c r="F8" s="140"/>
    </row>
    <row r="9" spans="1:6" x14ac:dyDescent="0.3">
      <c r="A9" s="52" t="s">
        <v>324</v>
      </c>
      <c r="B9" s="48" t="s">
        <v>46</v>
      </c>
      <c r="C9" s="61"/>
      <c r="D9" s="62">
        <f>C9*0.21</f>
        <v>0</v>
      </c>
      <c r="E9" s="63">
        <f>C9+D9</f>
        <v>0</v>
      </c>
      <c r="F9" s="64"/>
    </row>
    <row r="10" spans="1:6" x14ac:dyDescent="0.3">
      <c r="A10" s="52" t="s">
        <v>324</v>
      </c>
      <c r="B10" s="48" t="s">
        <v>73</v>
      </c>
      <c r="C10" s="61"/>
      <c r="D10" s="62">
        <f t="shared" ref="D10:D20" si="0">C10*0.21</f>
        <v>0</v>
      </c>
      <c r="E10" s="63">
        <f t="shared" ref="E10:E20" si="1">C10+D10</f>
        <v>0</v>
      </c>
      <c r="F10" s="64"/>
    </row>
    <row r="11" spans="1:6" x14ac:dyDescent="0.3">
      <c r="A11" s="52" t="s">
        <v>324</v>
      </c>
      <c r="B11" s="48" t="s">
        <v>76</v>
      </c>
      <c r="C11" s="64"/>
      <c r="D11" s="62">
        <f t="shared" si="0"/>
        <v>0</v>
      </c>
      <c r="E11" s="63">
        <f t="shared" si="1"/>
        <v>0</v>
      </c>
      <c r="F11" s="64" t="s">
        <v>11</v>
      </c>
    </row>
    <row r="12" spans="1:6" x14ac:dyDescent="0.3">
      <c r="A12" s="52" t="s">
        <v>324</v>
      </c>
      <c r="B12" s="48" t="s">
        <v>236</v>
      </c>
      <c r="C12" s="61"/>
      <c r="D12" s="62">
        <f t="shared" si="0"/>
        <v>0</v>
      </c>
      <c r="E12" s="63">
        <f t="shared" si="1"/>
        <v>0</v>
      </c>
      <c r="F12" s="64"/>
    </row>
    <row r="13" spans="1:6" x14ac:dyDescent="0.3">
      <c r="A13" s="52" t="s">
        <v>324</v>
      </c>
      <c r="B13" s="48" t="s">
        <v>104</v>
      </c>
      <c r="C13" s="105"/>
      <c r="D13" s="62">
        <f t="shared" si="0"/>
        <v>0</v>
      </c>
      <c r="E13" s="63">
        <f t="shared" si="1"/>
        <v>0</v>
      </c>
      <c r="F13" s="64"/>
    </row>
    <row r="14" spans="1:6" x14ac:dyDescent="0.3">
      <c r="A14" s="52" t="s">
        <v>324</v>
      </c>
      <c r="B14" s="48" t="s">
        <v>239</v>
      </c>
      <c r="C14" s="61"/>
      <c r="D14" s="62">
        <f t="shared" si="0"/>
        <v>0</v>
      </c>
      <c r="E14" s="63">
        <f t="shared" si="1"/>
        <v>0</v>
      </c>
      <c r="F14" s="64"/>
    </row>
    <row r="15" spans="1:6" x14ac:dyDescent="0.3">
      <c r="A15" s="52" t="s">
        <v>324</v>
      </c>
      <c r="B15" s="48" t="s">
        <v>135</v>
      </c>
      <c r="C15" s="64"/>
      <c r="D15" s="62">
        <f t="shared" si="0"/>
        <v>0</v>
      </c>
      <c r="E15" s="63">
        <f t="shared" si="1"/>
        <v>0</v>
      </c>
      <c r="F15" s="64" t="s">
        <v>11</v>
      </c>
    </row>
    <row r="16" spans="1:6" x14ac:dyDescent="0.3">
      <c r="A16" s="52" t="s">
        <v>324</v>
      </c>
      <c r="B16" s="48" t="s">
        <v>143</v>
      </c>
      <c r="C16" s="61"/>
      <c r="D16" s="62">
        <f t="shared" si="0"/>
        <v>0</v>
      </c>
      <c r="E16" s="63">
        <f t="shared" si="1"/>
        <v>0</v>
      </c>
      <c r="F16" s="64"/>
    </row>
    <row r="17" spans="1:6" x14ac:dyDescent="0.3">
      <c r="A17" s="52" t="s">
        <v>324</v>
      </c>
      <c r="B17" s="48" t="s">
        <v>146</v>
      </c>
      <c r="C17" s="64"/>
      <c r="D17" s="62">
        <f t="shared" si="0"/>
        <v>0</v>
      </c>
      <c r="E17" s="63">
        <f t="shared" si="1"/>
        <v>0</v>
      </c>
      <c r="F17" s="64" t="s">
        <v>11</v>
      </c>
    </row>
    <row r="18" spans="1:6" x14ac:dyDescent="0.3">
      <c r="A18" s="52" t="s">
        <v>324</v>
      </c>
      <c r="B18" s="48" t="s">
        <v>14</v>
      </c>
      <c r="C18" s="64"/>
      <c r="D18" s="62">
        <f t="shared" si="0"/>
        <v>0</v>
      </c>
      <c r="E18" s="63">
        <f t="shared" si="1"/>
        <v>0</v>
      </c>
      <c r="F18" s="64" t="s">
        <v>330</v>
      </c>
    </row>
    <row r="19" spans="1:6" x14ac:dyDescent="0.3">
      <c r="A19" s="52" t="s">
        <v>324</v>
      </c>
      <c r="B19" s="48" t="s">
        <v>15</v>
      </c>
      <c r="C19" s="64"/>
      <c r="D19" s="62">
        <f t="shared" si="0"/>
        <v>0</v>
      </c>
      <c r="E19" s="63">
        <f t="shared" si="1"/>
        <v>0</v>
      </c>
      <c r="F19" s="64" t="s">
        <v>32</v>
      </c>
    </row>
    <row r="20" spans="1:6" x14ac:dyDescent="0.3">
      <c r="A20" s="52" t="s">
        <v>324</v>
      </c>
      <c r="B20" s="48" t="s">
        <v>16</v>
      </c>
      <c r="C20" s="64"/>
      <c r="D20" s="62">
        <f t="shared" si="0"/>
        <v>0</v>
      </c>
      <c r="E20" s="63">
        <f t="shared" si="1"/>
        <v>0</v>
      </c>
      <c r="F20" s="64" t="s">
        <v>32</v>
      </c>
    </row>
    <row r="21" spans="1:6" x14ac:dyDescent="0.3">
      <c r="A21" s="141"/>
      <c r="B21" s="142"/>
      <c r="C21" s="142"/>
      <c r="D21" s="142"/>
      <c r="E21" s="142"/>
      <c r="F21" s="143"/>
    </row>
    <row r="22" spans="1:6" x14ac:dyDescent="0.3">
      <c r="A22" s="52" t="s">
        <v>325</v>
      </c>
      <c r="B22" s="48" t="s">
        <v>17</v>
      </c>
      <c r="C22" s="61"/>
      <c r="D22" s="62">
        <f>C22*0.21</f>
        <v>0</v>
      </c>
      <c r="E22" s="63">
        <f t="shared" ref="E22:E51" si="2">C22+D22</f>
        <v>0</v>
      </c>
      <c r="F22" s="64"/>
    </row>
    <row r="23" spans="1:6" x14ac:dyDescent="0.3">
      <c r="A23" s="52" t="s">
        <v>325</v>
      </c>
      <c r="B23" s="48" t="s">
        <v>18</v>
      </c>
      <c r="C23" s="61"/>
      <c r="D23" s="62">
        <f t="shared" ref="D23:D36" si="3">C23*0.21</f>
        <v>0</v>
      </c>
      <c r="E23" s="63">
        <f t="shared" ref="E23:E36" si="4">C23+D23</f>
        <v>0</v>
      </c>
      <c r="F23" s="64"/>
    </row>
    <row r="24" spans="1:6" x14ac:dyDescent="0.3">
      <c r="A24" s="52" t="s">
        <v>325</v>
      </c>
      <c r="B24" s="48" t="s">
        <v>19</v>
      </c>
      <c r="C24" s="64"/>
      <c r="D24" s="62">
        <f t="shared" si="3"/>
        <v>0</v>
      </c>
      <c r="E24" s="63">
        <f t="shared" si="4"/>
        <v>0</v>
      </c>
      <c r="F24" s="64" t="s">
        <v>330</v>
      </c>
    </row>
    <row r="25" spans="1:6" x14ac:dyDescent="0.3">
      <c r="A25" s="52" t="s">
        <v>325</v>
      </c>
      <c r="B25" s="48" t="s">
        <v>20</v>
      </c>
      <c r="C25" s="61"/>
      <c r="D25" s="62">
        <f t="shared" si="3"/>
        <v>0</v>
      </c>
      <c r="E25" s="63">
        <f t="shared" si="4"/>
        <v>0</v>
      </c>
      <c r="F25" s="64"/>
    </row>
    <row r="26" spans="1:6" x14ac:dyDescent="0.3">
      <c r="A26" s="52" t="s">
        <v>325</v>
      </c>
      <c r="B26" s="48" t="s">
        <v>21</v>
      </c>
      <c r="C26" s="64"/>
      <c r="D26" s="62">
        <f t="shared" si="3"/>
        <v>0</v>
      </c>
      <c r="E26" s="63">
        <f t="shared" si="4"/>
        <v>0</v>
      </c>
      <c r="F26" s="64" t="s">
        <v>329</v>
      </c>
    </row>
    <row r="27" spans="1:6" x14ac:dyDescent="0.3">
      <c r="A27" s="52" t="s">
        <v>325</v>
      </c>
      <c r="B27" s="48" t="s">
        <v>326</v>
      </c>
      <c r="C27" s="64"/>
      <c r="D27" s="62">
        <f t="shared" si="3"/>
        <v>0</v>
      </c>
      <c r="E27" s="63">
        <f t="shared" si="4"/>
        <v>0</v>
      </c>
      <c r="F27" s="64" t="s">
        <v>11</v>
      </c>
    </row>
    <row r="28" spans="1:6" x14ac:dyDescent="0.3">
      <c r="A28" s="52" t="s">
        <v>325</v>
      </c>
      <c r="B28" s="48" t="s">
        <v>327</v>
      </c>
      <c r="C28" s="61"/>
      <c r="D28" s="62">
        <f t="shared" si="3"/>
        <v>0</v>
      </c>
      <c r="E28" s="63">
        <f t="shared" si="4"/>
        <v>0</v>
      </c>
      <c r="F28" s="64"/>
    </row>
    <row r="29" spans="1:6" x14ac:dyDescent="0.3">
      <c r="A29" s="52" t="s">
        <v>325</v>
      </c>
      <c r="B29" s="48" t="s">
        <v>328</v>
      </c>
      <c r="C29" s="64"/>
      <c r="D29" s="62">
        <f t="shared" si="3"/>
        <v>0</v>
      </c>
      <c r="E29" s="63">
        <f t="shared" si="4"/>
        <v>0</v>
      </c>
      <c r="F29" s="64" t="s">
        <v>32</v>
      </c>
    </row>
    <row r="30" spans="1:6" x14ac:dyDescent="0.3">
      <c r="A30" s="52" t="s">
        <v>325</v>
      </c>
      <c r="B30" s="48" t="s">
        <v>22</v>
      </c>
      <c r="C30" s="64"/>
      <c r="D30" s="62">
        <f t="shared" si="3"/>
        <v>0</v>
      </c>
      <c r="E30" s="63">
        <f t="shared" si="4"/>
        <v>0</v>
      </c>
      <c r="F30" s="64" t="s">
        <v>32</v>
      </c>
    </row>
    <row r="31" spans="1:6" x14ac:dyDescent="0.3">
      <c r="A31" s="52" t="s">
        <v>325</v>
      </c>
      <c r="B31" s="48" t="s">
        <v>23</v>
      </c>
      <c r="C31" s="61"/>
      <c r="D31" s="62">
        <f t="shared" si="3"/>
        <v>0</v>
      </c>
      <c r="E31" s="63">
        <f t="shared" si="4"/>
        <v>0</v>
      </c>
      <c r="F31" s="64"/>
    </row>
    <row r="32" spans="1:6" x14ac:dyDescent="0.3">
      <c r="A32" s="52" t="s">
        <v>325</v>
      </c>
      <c r="B32" s="48" t="s">
        <v>24</v>
      </c>
      <c r="C32" s="64"/>
      <c r="D32" s="62">
        <f t="shared" si="3"/>
        <v>0</v>
      </c>
      <c r="E32" s="63">
        <f t="shared" si="4"/>
        <v>0</v>
      </c>
      <c r="F32" s="64" t="s">
        <v>330</v>
      </c>
    </row>
    <row r="33" spans="1:6" x14ac:dyDescent="0.3">
      <c r="A33" s="52" t="s">
        <v>325</v>
      </c>
      <c r="B33" s="48" t="s">
        <v>25</v>
      </c>
      <c r="C33" s="61"/>
      <c r="D33" s="62">
        <f t="shared" si="3"/>
        <v>0</v>
      </c>
      <c r="E33" s="63">
        <f t="shared" si="4"/>
        <v>0</v>
      </c>
      <c r="F33" s="64"/>
    </row>
    <row r="34" spans="1:6" x14ac:dyDescent="0.3">
      <c r="A34" s="52" t="s">
        <v>325</v>
      </c>
      <c r="B34" s="48" t="s">
        <v>26</v>
      </c>
      <c r="C34" s="64"/>
      <c r="D34" s="62">
        <f t="shared" si="3"/>
        <v>0</v>
      </c>
      <c r="E34" s="63">
        <f t="shared" si="4"/>
        <v>0</v>
      </c>
      <c r="F34" s="64" t="s">
        <v>450</v>
      </c>
    </row>
    <row r="35" spans="1:6" x14ac:dyDescent="0.3">
      <c r="A35" s="52" t="s">
        <v>325</v>
      </c>
      <c r="B35" s="48" t="s">
        <v>27</v>
      </c>
      <c r="C35" s="64"/>
      <c r="D35" s="62">
        <f t="shared" si="3"/>
        <v>0</v>
      </c>
      <c r="E35" s="63">
        <f t="shared" si="4"/>
        <v>0</v>
      </c>
      <c r="F35" s="64" t="s">
        <v>32</v>
      </c>
    </row>
    <row r="36" spans="1:6" x14ac:dyDescent="0.3">
      <c r="A36" s="52" t="s">
        <v>325</v>
      </c>
      <c r="B36" s="48" t="s">
        <v>28</v>
      </c>
      <c r="C36" s="64"/>
      <c r="D36" s="62">
        <f t="shared" si="3"/>
        <v>0</v>
      </c>
      <c r="E36" s="63">
        <f t="shared" si="4"/>
        <v>0</v>
      </c>
      <c r="F36" s="64" t="s">
        <v>32</v>
      </c>
    </row>
    <row r="37" spans="1:6" x14ac:dyDescent="0.3">
      <c r="A37" s="141"/>
      <c r="B37" s="142"/>
      <c r="C37" s="142"/>
      <c r="D37" s="142"/>
      <c r="E37" s="142"/>
      <c r="F37" s="143"/>
    </row>
    <row r="38" spans="1:6" x14ac:dyDescent="0.3">
      <c r="A38" s="48" t="s">
        <v>331</v>
      </c>
      <c r="B38" s="48" t="s">
        <v>332</v>
      </c>
      <c r="C38" s="61"/>
      <c r="D38" s="62">
        <f>C38*0.21</f>
        <v>0</v>
      </c>
      <c r="E38" s="63">
        <f t="shared" si="2"/>
        <v>0</v>
      </c>
      <c r="F38" s="65"/>
    </row>
    <row r="39" spans="1:6" x14ac:dyDescent="0.3">
      <c r="A39" s="48" t="s">
        <v>331</v>
      </c>
      <c r="B39" s="48" t="s">
        <v>333</v>
      </c>
      <c r="C39" s="64"/>
      <c r="D39" s="62">
        <f t="shared" ref="D39:D48" si="5">C39*0.21</f>
        <v>0</v>
      </c>
      <c r="E39" s="63">
        <f t="shared" ref="E39:E48" si="6">C39+D39</f>
        <v>0</v>
      </c>
      <c r="F39" s="64" t="s">
        <v>11</v>
      </c>
    </row>
    <row r="40" spans="1:6" x14ac:dyDescent="0.3">
      <c r="A40" s="48" t="s">
        <v>331</v>
      </c>
      <c r="B40" s="48" t="s">
        <v>334</v>
      </c>
      <c r="C40" s="64"/>
      <c r="D40" s="62">
        <f t="shared" si="5"/>
        <v>0</v>
      </c>
      <c r="E40" s="63">
        <f t="shared" si="6"/>
        <v>0</v>
      </c>
      <c r="F40" s="64" t="s">
        <v>11</v>
      </c>
    </row>
    <row r="41" spans="1:6" x14ac:dyDescent="0.3">
      <c r="A41" s="48" t="s">
        <v>331</v>
      </c>
      <c r="B41" s="48" t="s">
        <v>335</v>
      </c>
      <c r="C41" s="61"/>
      <c r="D41" s="62">
        <f t="shared" si="5"/>
        <v>0</v>
      </c>
      <c r="E41" s="63">
        <f t="shared" si="6"/>
        <v>0</v>
      </c>
      <c r="F41" s="64"/>
    </row>
    <row r="42" spans="1:6" x14ac:dyDescent="0.3">
      <c r="A42" s="48" t="s">
        <v>331</v>
      </c>
      <c r="B42" s="48" t="s">
        <v>336</v>
      </c>
      <c r="C42" s="64"/>
      <c r="D42" s="62">
        <f t="shared" si="5"/>
        <v>0</v>
      </c>
      <c r="E42" s="63">
        <f t="shared" si="6"/>
        <v>0</v>
      </c>
      <c r="F42" s="64" t="s">
        <v>11</v>
      </c>
    </row>
    <row r="43" spans="1:6" x14ac:dyDescent="0.3">
      <c r="A43" s="48" t="s">
        <v>331</v>
      </c>
      <c r="B43" s="48" t="s">
        <v>337</v>
      </c>
      <c r="C43" s="64"/>
      <c r="D43" s="62">
        <f t="shared" si="5"/>
        <v>0</v>
      </c>
      <c r="E43" s="63">
        <f t="shared" si="6"/>
        <v>0</v>
      </c>
      <c r="F43" s="64" t="s">
        <v>11</v>
      </c>
    </row>
    <row r="44" spans="1:6" x14ac:dyDescent="0.3">
      <c r="A44" s="48" t="s">
        <v>331</v>
      </c>
      <c r="B44" s="48" t="s">
        <v>338</v>
      </c>
      <c r="C44" s="64"/>
      <c r="D44" s="62">
        <f t="shared" si="5"/>
        <v>0</v>
      </c>
      <c r="E44" s="63">
        <f t="shared" si="6"/>
        <v>0</v>
      </c>
      <c r="F44" s="64" t="s">
        <v>11</v>
      </c>
    </row>
    <row r="45" spans="1:6" x14ac:dyDescent="0.3">
      <c r="A45" s="48" t="s">
        <v>331</v>
      </c>
      <c r="B45" s="48" t="s">
        <v>339</v>
      </c>
      <c r="C45" s="64"/>
      <c r="D45" s="62">
        <f t="shared" si="5"/>
        <v>0</v>
      </c>
      <c r="E45" s="63">
        <f t="shared" si="6"/>
        <v>0</v>
      </c>
      <c r="F45" s="64" t="s">
        <v>11</v>
      </c>
    </row>
    <row r="46" spans="1:6" x14ac:dyDescent="0.3">
      <c r="A46" s="48" t="s">
        <v>331</v>
      </c>
      <c r="B46" s="48" t="s">
        <v>340</v>
      </c>
      <c r="C46" s="61"/>
      <c r="D46" s="62">
        <f t="shared" si="5"/>
        <v>0</v>
      </c>
      <c r="E46" s="63">
        <f t="shared" si="6"/>
        <v>0</v>
      </c>
      <c r="F46" s="66" t="s">
        <v>451</v>
      </c>
    </row>
    <row r="47" spans="1:6" x14ac:dyDescent="0.3">
      <c r="A47" s="48" t="s">
        <v>331</v>
      </c>
      <c r="B47" s="48" t="s">
        <v>341</v>
      </c>
      <c r="C47" s="64"/>
      <c r="D47" s="62">
        <f t="shared" si="5"/>
        <v>0</v>
      </c>
      <c r="E47" s="63">
        <f t="shared" si="6"/>
        <v>0</v>
      </c>
      <c r="F47" s="64" t="s">
        <v>330</v>
      </c>
    </row>
    <row r="48" spans="1:6" x14ac:dyDescent="0.3">
      <c r="A48" s="48" t="s">
        <v>331</v>
      </c>
      <c r="B48" s="48" t="s">
        <v>342</v>
      </c>
      <c r="C48" s="64"/>
      <c r="D48" s="62">
        <f t="shared" si="5"/>
        <v>0</v>
      </c>
      <c r="E48" s="63">
        <f t="shared" si="6"/>
        <v>0</v>
      </c>
      <c r="F48" s="64" t="s">
        <v>32</v>
      </c>
    </row>
    <row r="49" spans="1:6" x14ac:dyDescent="0.3">
      <c r="A49" s="144"/>
      <c r="B49" s="145"/>
      <c r="C49" s="145"/>
      <c r="D49" s="145"/>
      <c r="E49" s="145"/>
      <c r="F49" s="146"/>
    </row>
    <row r="50" spans="1:6" x14ac:dyDescent="0.3">
      <c r="A50" s="48" t="s">
        <v>343</v>
      </c>
      <c r="B50" s="48" t="s">
        <v>344</v>
      </c>
      <c r="C50" s="61"/>
      <c r="D50" s="62">
        <f t="shared" ref="D50" si="7">C50*0.21</f>
        <v>0</v>
      </c>
      <c r="E50" s="63">
        <f t="shared" ref="E50" si="8">C50+D50</f>
        <v>0</v>
      </c>
      <c r="F50" s="64"/>
    </row>
    <row r="51" spans="1:6" x14ac:dyDescent="0.3">
      <c r="A51" s="48" t="s">
        <v>343</v>
      </c>
      <c r="B51" s="48" t="s">
        <v>345</v>
      </c>
      <c r="C51" s="64"/>
      <c r="D51" s="62">
        <f t="shared" ref="D51" si="9">C51*0.21</f>
        <v>0</v>
      </c>
      <c r="E51" s="63">
        <f t="shared" si="2"/>
        <v>0</v>
      </c>
      <c r="F51" s="64" t="s">
        <v>11</v>
      </c>
    </row>
    <row r="52" spans="1:6" x14ac:dyDescent="0.3">
      <c r="A52" s="48" t="s">
        <v>343</v>
      </c>
      <c r="B52" s="48" t="s">
        <v>346</v>
      </c>
      <c r="C52" s="64"/>
      <c r="D52" s="62">
        <f t="shared" ref="D52:D63" si="10">C52*0.21</f>
        <v>0</v>
      </c>
      <c r="E52" s="63">
        <f t="shared" ref="E52:E63" si="11">C52+D52</f>
        <v>0</v>
      </c>
      <c r="F52" s="64" t="s">
        <v>11</v>
      </c>
    </row>
    <row r="53" spans="1:6" x14ac:dyDescent="0.3">
      <c r="A53" s="48" t="s">
        <v>343</v>
      </c>
      <c r="B53" s="48" t="s">
        <v>347</v>
      </c>
      <c r="C53" s="64"/>
      <c r="D53" s="62">
        <f t="shared" si="10"/>
        <v>0</v>
      </c>
      <c r="E53" s="63">
        <f t="shared" si="11"/>
        <v>0</v>
      </c>
      <c r="F53" s="64" t="s">
        <v>330</v>
      </c>
    </row>
    <row r="54" spans="1:6" x14ac:dyDescent="0.3">
      <c r="A54" s="48" t="s">
        <v>343</v>
      </c>
      <c r="B54" s="48" t="s">
        <v>348</v>
      </c>
      <c r="C54" s="64"/>
      <c r="D54" s="62">
        <f t="shared" si="10"/>
        <v>0</v>
      </c>
      <c r="E54" s="63">
        <f t="shared" si="11"/>
        <v>0</v>
      </c>
      <c r="F54" s="64" t="s">
        <v>11</v>
      </c>
    </row>
    <row r="55" spans="1:6" x14ac:dyDescent="0.3">
      <c r="A55" s="48" t="s">
        <v>343</v>
      </c>
      <c r="B55" s="48" t="s">
        <v>349</v>
      </c>
      <c r="C55" s="61"/>
      <c r="D55" s="62">
        <f t="shared" si="10"/>
        <v>0</v>
      </c>
      <c r="E55" s="63">
        <f t="shared" si="11"/>
        <v>0</v>
      </c>
      <c r="F55" s="64"/>
    </row>
    <row r="56" spans="1:6" x14ac:dyDescent="0.3">
      <c r="A56" s="48" t="s">
        <v>343</v>
      </c>
      <c r="B56" s="48" t="s">
        <v>350</v>
      </c>
      <c r="C56" s="64"/>
      <c r="D56" s="62">
        <f t="shared" si="10"/>
        <v>0</v>
      </c>
      <c r="E56" s="63">
        <f t="shared" si="11"/>
        <v>0</v>
      </c>
      <c r="F56" s="64" t="s">
        <v>11</v>
      </c>
    </row>
    <row r="57" spans="1:6" x14ac:dyDescent="0.3">
      <c r="A57" s="48" t="s">
        <v>343</v>
      </c>
      <c r="B57" s="48" t="s">
        <v>351</v>
      </c>
      <c r="C57" s="64"/>
      <c r="D57" s="62">
        <f t="shared" si="10"/>
        <v>0</v>
      </c>
      <c r="E57" s="63">
        <f t="shared" si="11"/>
        <v>0</v>
      </c>
      <c r="F57" s="64" t="s">
        <v>11</v>
      </c>
    </row>
    <row r="58" spans="1:6" x14ac:dyDescent="0.3">
      <c r="A58" s="48" t="s">
        <v>343</v>
      </c>
      <c r="B58" s="48" t="s">
        <v>352</v>
      </c>
      <c r="C58" s="64"/>
      <c r="D58" s="62">
        <f t="shared" si="10"/>
        <v>0</v>
      </c>
      <c r="E58" s="63">
        <f t="shared" si="11"/>
        <v>0</v>
      </c>
      <c r="F58" s="64" t="s">
        <v>11</v>
      </c>
    </row>
    <row r="59" spans="1:6" x14ac:dyDescent="0.3">
      <c r="A59" s="48" t="s">
        <v>343</v>
      </c>
      <c r="B59" s="48" t="s">
        <v>353</v>
      </c>
      <c r="C59" s="64"/>
      <c r="D59" s="62">
        <f t="shared" si="10"/>
        <v>0</v>
      </c>
      <c r="E59" s="63">
        <f t="shared" si="11"/>
        <v>0</v>
      </c>
      <c r="F59" s="64" t="s">
        <v>450</v>
      </c>
    </row>
    <row r="60" spans="1:6" x14ac:dyDescent="0.3">
      <c r="A60" s="48" t="s">
        <v>343</v>
      </c>
      <c r="B60" s="48" t="s">
        <v>354</v>
      </c>
      <c r="C60" s="64"/>
      <c r="D60" s="62">
        <f t="shared" si="10"/>
        <v>0</v>
      </c>
      <c r="E60" s="63">
        <f t="shared" si="11"/>
        <v>0</v>
      </c>
      <c r="F60" s="64" t="s">
        <v>11</v>
      </c>
    </row>
    <row r="61" spans="1:6" x14ac:dyDescent="0.3">
      <c r="A61" s="48" t="s">
        <v>343</v>
      </c>
      <c r="B61" s="48" t="s">
        <v>355</v>
      </c>
      <c r="C61" s="64"/>
      <c r="D61" s="62">
        <f t="shared" ref="D61:D62" si="12">C61*0.21</f>
        <v>0</v>
      </c>
      <c r="E61" s="63">
        <f t="shared" ref="E61:E62" si="13">C61+D61</f>
        <v>0</v>
      </c>
      <c r="F61" s="64" t="s">
        <v>330</v>
      </c>
    </row>
    <row r="62" spans="1:6" x14ac:dyDescent="0.3">
      <c r="A62" s="48" t="s">
        <v>343</v>
      </c>
      <c r="B62" s="48" t="s">
        <v>356</v>
      </c>
      <c r="C62" s="64"/>
      <c r="D62" s="62">
        <f t="shared" si="12"/>
        <v>0</v>
      </c>
      <c r="E62" s="63">
        <f t="shared" si="13"/>
        <v>0</v>
      </c>
      <c r="F62" s="64" t="s">
        <v>32</v>
      </c>
    </row>
    <row r="63" spans="1:6" x14ac:dyDescent="0.3">
      <c r="A63" s="52" t="s">
        <v>29</v>
      </c>
      <c r="B63" s="48"/>
      <c r="C63" s="61"/>
      <c r="D63" s="62">
        <f t="shared" si="10"/>
        <v>0</v>
      </c>
      <c r="E63" s="63">
        <f t="shared" si="11"/>
        <v>0</v>
      </c>
      <c r="F63" s="64" t="s">
        <v>30</v>
      </c>
    </row>
    <row r="64" spans="1:6" ht="15" thickBot="1" x14ac:dyDescent="0.35">
      <c r="A64" s="79" t="s">
        <v>393</v>
      </c>
      <c r="B64" s="80"/>
      <c r="C64" s="90"/>
      <c r="D64" s="91">
        <f t="shared" ref="D64" si="14">C64*0.21</f>
        <v>0</v>
      </c>
      <c r="E64" s="92">
        <f t="shared" ref="E64" si="15">C64+D64</f>
        <v>0</v>
      </c>
      <c r="F64" s="93" t="s">
        <v>394</v>
      </c>
    </row>
    <row r="65" spans="1:6" ht="15" thickBot="1" x14ac:dyDescent="0.35">
      <c r="A65" s="84" t="s">
        <v>31</v>
      </c>
      <c r="B65" s="85"/>
      <c r="C65" s="95">
        <f>SUM(C9:C64)</f>
        <v>0</v>
      </c>
      <c r="D65" s="95">
        <f t="shared" ref="D65:E65" si="16">SUM(D9:D64)</f>
        <v>0</v>
      </c>
      <c r="E65" s="95">
        <f t="shared" si="16"/>
        <v>0</v>
      </c>
      <c r="F65" s="89"/>
    </row>
    <row r="67" spans="1:6" ht="15" thickBot="1" x14ac:dyDescent="0.35"/>
    <row r="68" spans="1:6" x14ac:dyDescent="0.3">
      <c r="A68" s="76" t="s">
        <v>233</v>
      </c>
      <c r="B68" s="129"/>
      <c r="C68" s="130"/>
      <c r="D68" s="130"/>
      <c r="E68" s="131"/>
    </row>
    <row r="69" spans="1:6" x14ac:dyDescent="0.3">
      <c r="A69" s="77" t="s">
        <v>234</v>
      </c>
      <c r="B69" s="132"/>
      <c r="C69" s="133"/>
      <c r="D69" s="133"/>
      <c r="E69" s="134"/>
    </row>
    <row r="70" spans="1:6" x14ac:dyDescent="0.3">
      <c r="A70" s="77" t="s">
        <v>40</v>
      </c>
      <c r="B70" s="132"/>
      <c r="C70" s="133"/>
      <c r="D70" s="133"/>
      <c r="E70" s="134"/>
    </row>
    <row r="71" spans="1:6" ht="15" thickBot="1" x14ac:dyDescent="0.35">
      <c r="A71" s="78" t="s">
        <v>35</v>
      </c>
      <c r="B71" s="135"/>
      <c r="C71" s="136"/>
      <c r="D71" s="136"/>
      <c r="E71" s="137"/>
    </row>
    <row r="72" spans="1:6" x14ac:dyDescent="0.3">
      <c r="D72" s="10"/>
    </row>
    <row r="73" spans="1:6" x14ac:dyDescent="0.3">
      <c r="D73" s="10"/>
    </row>
    <row r="74" spans="1:6" x14ac:dyDescent="0.3">
      <c r="A74" s="13" t="s">
        <v>453</v>
      </c>
      <c r="D74" s="10"/>
      <c r="F74" s="3"/>
    </row>
    <row r="75" spans="1:6" x14ac:dyDescent="0.3">
      <c r="A75" s="15" t="s">
        <v>232</v>
      </c>
      <c r="D75" s="10"/>
    </row>
  </sheetData>
  <sheetProtection algorithmName="SHA-512" hashValue="LPIK3m7KT2U+NLViDYGzg021/aPNOeigGvuMXCi6Tj8M9GsC3mX+0hbqgYOvpv1vr0M90aJPufPaCkytYaYSbQ==" saltValue="RjO7DFiZmHj3UdY5zoXpBw==" spinCount="100000" sheet="1" objects="1" scenarios="1"/>
  <mergeCells count="8">
    <mergeCell ref="B68:E68"/>
    <mergeCell ref="B69:E69"/>
    <mergeCell ref="B70:E70"/>
    <mergeCell ref="B71:E71"/>
    <mergeCell ref="A8:F8"/>
    <mergeCell ref="A21:F21"/>
    <mergeCell ref="A37:F37"/>
    <mergeCell ref="A49:F49"/>
  </mergeCells>
  <phoneticPr fontId="12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8A91-FEA9-4C32-90FE-D5929F1C7FEC}">
  <dimension ref="A1:F134"/>
  <sheetViews>
    <sheetView topLeftCell="A110" zoomScaleNormal="100" workbookViewId="0">
      <selection activeCell="F124" sqref="F124"/>
    </sheetView>
  </sheetViews>
  <sheetFormatPr defaultRowHeight="14.4" x14ac:dyDescent="0.3"/>
  <cols>
    <col min="1" max="1" width="37" style="5" customWidth="1"/>
    <col min="2" max="2" width="10.33203125" style="1" customWidth="1"/>
    <col min="3" max="3" width="18.6640625" style="2" customWidth="1"/>
    <col min="4" max="4" width="16.33203125" style="1" customWidth="1"/>
    <col min="5" max="5" width="19" style="3" customWidth="1"/>
    <col min="6" max="6" width="41.6640625" style="3" bestFit="1" customWidth="1"/>
  </cols>
  <sheetData>
    <row r="1" spans="1:6" x14ac:dyDescent="0.3">
      <c r="A1" s="12" t="s">
        <v>231</v>
      </c>
    </row>
    <row r="2" spans="1:6" x14ac:dyDescent="0.3">
      <c r="A2" s="14"/>
    </row>
    <row r="3" spans="1:6" x14ac:dyDescent="0.3">
      <c r="A3" s="12" t="s">
        <v>449</v>
      </c>
    </row>
    <row r="4" spans="1:6" x14ac:dyDescent="0.3">
      <c r="A4" s="14"/>
    </row>
    <row r="5" spans="1:6" x14ac:dyDescent="0.3">
      <c r="A5" s="14"/>
    </row>
    <row r="6" spans="1:6" ht="15" thickBot="1" x14ac:dyDescent="0.35">
      <c r="A6" s="16" t="s">
        <v>235</v>
      </c>
    </row>
    <row r="7" spans="1:6" ht="15" thickBot="1" x14ac:dyDescent="0.35">
      <c r="A7" s="84"/>
      <c r="B7" s="85" t="s">
        <v>0</v>
      </c>
      <c r="C7" s="87" t="s">
        <v>37</v>
      </c>
      <c r="D7" s="88" t="s">
        <v>1</v>
      </c>
      <c r="E7" s="85" t="s">
        <v>2</v>
      </c>
      <c r="F7" s="94" t="s">
        <v>3</v>
      </c>
    </row>
    <row r="8" spans="1:6" x14ac:dyDescent="0.3">
      <c r="A8" s="153"/>
      <c r="B8" s="153"/>
      <c r="C8" s="153"/>
      <c r="D8" s="153"/>
      <c r="E8" s="153"/>
      <c r="F8" s="153"/>
    </row>
    <row r="9" spans="1:6" x14ac:dyDescent="0.3">
      <c r="A9" s="48" t="s">
        <v>452</v>
      </c>
      <c r="B9" s="48" t="s">
        <v>4</v>
      </c>
      <c r="C9" s="61"/>
      <c r="D9" s="62">
        <f t="shared" ref="D9:D14" si="0">C9*0.21</f>
        <v>0</v>
      </c>
      <c r="E9" s="63">
        <f>C9+D9</f>
        <v>0</v>
      </c>
      <c r="F9" s="99"/>
    </row>
    <row r="10" spans="1:6" x14ac:dyDescent="0.3">
      <c r="A10" s="48" t="s">
        <v>452</v>
      </c>
      <c r="B10" s="48" t="s">
        <v>5</v>
      </c>
      <c r="C10" s="102"/>
      <c r="D10" s="62">
        <f t="shared" si="0"/>
        <v>0</v>
      </c>
      <c r="E10" s="63">
        <f t="shared" ref="E10:E30" si="1">C10+D10</f>
        <v>0</v>
      </c>
      <c r="F10" s="64" t="s">
        <v>11</v>
      </c>
    </row>
    <row r="11" spans="1:6" x14ac:dyDescent="0.3">
      <c r="A11" s="48" t="s">
        <v>452</v>
      </c>
      <c r="B11" s="48" t="s">
        <v>6</v>
      </c>
      <c r="C11" s="102"/>
      <c r="D11" s="62">
        <f t="shared" si="0"/>
        <v>0</v>
      </c>
      <c r="E11" s="63">
        <f t="shared" si="1"/>
        <v>0</v>
      </c>
      <c r="F11" s="64" t="s">
        <v>11</v>
      </c>
    </row>
    <row r="12" spans="1:6" x14ac:dyDescent="0.3">
      <c r="A12" s="48" t="s">
        <v>452</v>
      </c>
      <c r="B12" s="48" t="s">
        <v>7</v>
      </c>
      <c r="C12" s="61"/>
      <c r="D12" s="62">
        <f t="shared" si="0"/>
        <v>0</v>
      </c>
      <c r="E12" s="63">
        <f t="shared" si="1"/>
        <v>0</v>
      </c>
      <c r="F12" s="100"/>
    </row>
    <row r="13" spans="1:6" x14ac:dyDescent="0.3">
      <c r="A13" s="48" t="s">
        <v>452</v>
      </c>
      <c r="B13" s="48" t="s">
        <v>8</v>
      </c>
      <c r="C13" s="61"/>
      <c r="D13" s="62">
        <f t="shared" si="0"/>
        <v>0</v>
      </c>
      <c r="E13" s="63">
        <f t="shared" si="1"/>
        <v>0</v>
      </c>
      <c r="F13" s="100"/>
    </row>
    <row r="14" spans="1:6" x14ac:dyDescent="0.3">
      <c r="A14" s="48" t="s">
        <v>452</v>
      </c>
      <c r="B14" s="48" t="s">
        <v>9</v>
      </c>
      <c r="C14" s="102"/>
      <c r="D14" s="62">
        <f t="shared" si="0"/>
        <v>0</v>
      </c>
      <c r="E14" s="63">
        <f t="shared" si="1"/>
        <v>0</v>
      </c>
      <c r="F14" s="64" t="s">
        <v>11</v>
      </c>
    </row>
    <row r="15" spans="1:6" x14ac:dyDescent="0.3">
      <c r="A15" s="48" t="s">
        <v>452</v>
      </c>
      <c r="B15" s="48" t="s">
        <v>10</v>
      </c>
      <c r="C15" s="102"/>
      <c r="D15" s="62">
        <f t="shared" ref="D15:D20" si="2">C15*0.21</f>
        <v>0</v>
      </c>
      <c r="E15" s="63">
        <f t="shared" ref="E15:E20" si="3">C15+D15</f>
        <v>0</v>
      </c>
      <c r="F15" s="64" t="s">
        <v>11</v>
      </c>
    </row>
    <row r="16" spans="1:6" x14ac:dyDescent="0.3">
      <c r="A16" s="48" t="s">
        <v>452</v>
      </c>
      <c r="B16" s="48" t="s">
        <v>12</v>
      </c>
      <c r="C16" s="61"/>
      <c r="D16" s="62">
        <f t="shared" si="2"/>
        <v>0</v>
      </c>
      <c r="E16" s="63">
        <f t="shared" si="3"/>
        <v>0</v>
      </c>
      <c r="F16" s="101"/>
    </row>
    <row r="17" spans="1:6" x14ac:dyDescent="0.3">
      <c r="A17" s="48" t="s">
        <v>452</v>
      </c>
      <c r="B17" s="48" t="s">
        <v>13</v>
      </c>
      <c r="C17" s="61"/>
      <c r="D17" s="62">
        <f t="shared" si="2"/>
        <v>0</v>
      </c>
      <c r="E17" s="63">
        <f t="shared" si="3"/>
        <v>0</v>
      </c>
      <c r="F17" s="101"/>
    </row>
    <row r="18" spans="1:6" x14ac:dyDescent="0.3">
      <c r="A18" s="48" t="s">
        <v>452</v>
      </c>
      <c r="B18" s="48" t="s">
        <v>14</v>
      </c>
      <c r="C18" s="61"/>
      <c r="D18" s="62">
        <f t="shared" si="2"/>
        <v>0</v>
      </c>
      <c r="E18" s="63">
        <f t="shared" si="3"/>
        <v>0</v>
      </c>
      <c r="F18" s="101"/>
    </row>
    <row r="19" spans="1:6" x14ac:dyDescent="0.3">
      <c r="A19" s="48" t="s">
        <v>452</v>
      </c>
      <c r="B19" s="48" t="s">
        <v>15</v>
      </c>
      <c r="C19" s="102"/>
      <c r="D19" s="62">
        <f t="shared" si="2"/>
        <v>0</v>
      </c>
      <c r="E19" s="63">
        <f t="shared" si="3"/>
        <v>0</v>
      </c>
      <c r="F19" s="64" t="s">
        <v>11</v>
      </c>
    </row>
    <row r="20" spans="1:6" x14ac:dyDescent="0.3">
      <c r="A20" s="48" t="s">
        <v>452</v>
      </c>
      <c r="B20" s="48" t="s">
        <v>16</v>
      </c>
      <c r="C20" s="102"/>
      <c r="D20" s="62">
        <f t="shared" si="2"/>
        <v>0</v>
      </c>
      <c r="E20" s="63">
        <f t="shared" si="3"/>
        <v>0</v>
      </c>
      <c r="F20" s="64" t="s">
        <v>32</v>
      </c>
    </row>
    <row r="21" spans="1:6" x14ac:dyDescent="0.3">
      <c r="A21" s="154"/>
      <c r="B21" s="154"/>
      <c r="C21" s="154"/>
      <c r="D21" s="154"/>
      <c r="E21" s="154"/>
      <c r="F21" s="154"/>
    </row>
    <row r="22" spans="1:6" x14ac:dyDescent="0.3">
      <c r="A22" s="48" t="s">
        <v>395</v>
      </c>
      <c r="B22" s="48" t="s">
        <v>17</v>
      </c>
      <c r="C22" s="61"/>
      <c r="D22" s="62">
        <f>C22*0.21</f>
        <v>0</v>
      </c>
      <c r="E22" s="63">
        <f t="shared" si="1"/>
        <v>0</v>
      </c>
      <c r="F22" s="100"/>
    </row>
    <row r="23" spans="1:6" x14ac:dyDescent="0.3">
      <c r="A23" s="48" t="s">
        <v>395</v>
      </c>
      <c r="B23" s="48" t="s">
        <v>18</v>
      </c>
      <c r="C23" s="102"/>
      <c r="D23" s="62">
        <f>C23*0.21</f>
        <v>0</v>
      </c>
      <c r="E23" s="63">
        <f t="shared" si="1"/>
        <v>0</v>
      </c>
      <c r="F23" s="64" t="s">
        <v>11</v>
      </c>
    </row>
    <row r="24" spans="1:6" x14ac:dyDescent="0.3">
      <c r="A24" s="97"/>
      <c r="B24" s="58"/>
      <c r="C24" s="59"/>
      <c r="D24" s="58"/>
      <c r="E24" s="60"/>
      <c r="F24" s="60"/>
    </row>
    <row r="25" spans="1:6" x14ac:dyDescent="0.3">
      <c r="A25" s="48" t="s">
        <v>396</v>
      </c>
      <c r="B25" s="48" t="s">
        <v>24</v>
      </c>
      <c r="C25" s="61"/>
      <c r="D25" s="62">
        <f>C25*0.21</f>
        <v>0</v>
      </c>
      <c r="E25" s="63">
        <f t="shared" si="1"/>
        <v>0</v>
      </c>
      <c r="F25" s="100"/>
    </row>
    <row r="26" spans="1:6" x14ac:dyDescent="0.3">
      <c r="A26" s="48" t="s">
        <v>396</v>
      </c>
      <c r="B26" s="48" t="s">
        <v>25</v>
      </c>
      <c r="C26" s="102"/>
      <c r="D26" s="62">
        <f t="shared" ref="D26:D30" si="4">C26*0.21</f>
        <v>0</v>
      </c>
      <c r="E26" s="63">
        <f t="shared" si="1"/>
        <v>0</v>
      </c>
      <c r="F26" s="64" t="s">
        <v>11</v>
      </c>
    </row>
    <row r="27" spans="1:6" x14ac:dyDescent="0.3">
      <c r="A27" s="48" t="s">
        <v>396</v>
      </c>
      <c r="B27" s="48" t="s">
        <v>26</v>
      </c>
      <c r="C27" s="102"/>
      <c r="D27" s="62">
        <f>C27*0.21</f>
        <v>0</v>
      </c>
      <c r="E27" s="63">
        <f>C27+D27</f>
        <v>0</v>
      </c>
      <c r="F27" s="64" t="s">
        <v>11</v>
      </c>
    </row>
    <row r="28" spans="1:6" x14ac:dyDescent="0.3">
      <c r="A28" s="48" t="s">
        <v>396</v>
      </c>
      <c r="B28" s="48" t="s">
        <v>27</v>
      </c>
      <c r="C28" s="61"/>
      <c r="D28" s="62">
        <f t="shared" si="4"/>
        <v>0</v>
      </c>
      <c r="E28" s="63">
        <f t="shared" si="1"/>
        <v>0</v>
      </c>
      <c r="F28" s="100"/>
    </row>
    <row r="29" spans="1:6" x14ac:dyDescent="0.3">
      <c r="A29" s="48" t="s">
        <v>396</v>
      </c>
      <c r="B29" s="48" t="s">
        <v>28</v>
      </c>
      <c r="C29" s="61"/>
      <c r="D29" s="62">
        <f>C29*0.21</f>
        <v>0</v>
      </c>
      <c r="E29" s="63">
        <f>C29+D29</f>
        <v>0</v>
      </c>
      <c r="F29" s="104"/>
    </row>
    <row r="30" spans="1:6" x14ac:dyDescent="0.3">
      <c r="A30" s="48" t="s">
        <v>396</v>
      </c>
      <c r="B30" s="48" t="s">
        <v>397</v>
      </c>
      <c r="C30" s="102"/>
      <c r="D30" s="62">
        <f t="shared" si="4"/>
        <v>0</v>
      </c>
      <c r="E30" s="63">
        <f t="shared" si="1"/>
        <v>0</v>
      </c>
      <c r="F30" s="64" t="s">
        <v>11</v>
      </c>
    </row>
    <row r="31" spans="1:6" x14ac:dyDescent="0.3">
      <c r="A31" s="48" t="s">
        <v>396</v>
      </c>
      <c r="B31" s="48" t="s">
        <v>398</v>
      </c>
      <c r="C31" s="102"/>
      <c r="D31" s="62">
        <f t="shared" ref="D31:D36" si="5">C31*0.21</f>
        <v>0</v>
      </c>
      <c r="E31" s="63">
        <f t="shared" ref="E31:E36" si="6">C31+D31</f>
        <v>0</v>
      </c>
      <c r="F31" s="64" t="s">
        <v>11</v>
      </c>
    </row>
    <row r="32" spans="1:6" x14ac:dyDescent="0.3">
      <c r="A32" s="48" t="s">
        <v>396</v>
      </c>
      <c r="B32" s="48" t="s">
        <v>399</v>
      </c>
      <c r="C32" s="61"/>
      <c r="D32" s="62">
        <f t="shared" si="5"/>
        <v>0</v>
      </c>
      <c r="E32" s="63">
        <f t="shared" si="6"/>
        <v>0</v>
      </c>
      <c r="F32" s="100"/>
    </row>
    <row r="33" spans="1:6" x14ac:dyDescent="0.3">
      <c r="A33" s="48" t="s">
        <v>396</v>
      </c>
      <c r="B33" s="48" t="s">
        <v>400</v>
      </c>
      <c r="C33" s="61"/>
      <c r="D33" s="62">
        <f t="shared" si="5"/>
        <v>0</v>
      </c>
      <c r="E33" s="63">
        <f t="shared" si="6"/>
        <v>0</v>
      </c>
      <c r="F33" s="100"/>
    </row>
    <row r="34" spans="1:6" x14ac:dyDescent="0.3">
      <c r="A34" s="48" t="s">
        <v>396</v>
      </c>
      <c r="B34" s="48" t="s">
        <v>401</v>
      </c>
      <c r="C34" s="61"/>
      <c r="D34" s="62">
        <f t="shared" si="5"/>
        <v>0</v>
      </c>
      <c r="E34" s="63">
        <f t="shared" si="6"/>
        <v>0</v>
      </c>
      <c r="F34" s="100"/>
    </row>
    <row r="35" spans="1:6" x14ac:dyDescent="0.3">
      <c r="A35" s="48" t="s">
        <v>396</v>
      </c>
      <c r="B35" s="48" t="s">
        <v>332</v>
      </c>
      <c r="C35" s="102"/>
      <c r="D35" s="62">
        <f t="shared" si="5"/>
        <v>0</v>
      </c>
      <c r="E35" s="63">
        <f t="shared" si="6"/>
        <v>0</v>
      </c>
      <c r="F35" s="64" t="s">
        <v>11</v>
      </c>
    </row>
    <row r="36" spans="1:6" x14ac:dyDescent="0.3">
      <c r="A36" s="48" t="s">
        <v>396</v>
      </c>
      <c r="B36" s="48" t="s">
        <v>333</v>
      </c>
      <c r="C36" s="102"/>
      <c r="D36" s="62">
        <f t="shared" si="5"/>
        <v>0</v>
      </c>
      <c r="E36" s="63">
        <f t="shared" si="6"/>
        <v>0</v>
      </c>
      <c r="F36" s="64" t="s">
        <v>32</v>
      </c>
    </row>
    <row r="37" spans="1:6" x14ac:dyDescent="0.3">
      <c r="A37" s="155"/>
      <c r="B37" s="156"/>
      <c r="C37" s="156"/>
      <c r="D37" s="156"/>
      <c r="E37" s="156"/>
      <c r="F37" s="157"/>
    </row>
    <row r="38" spans="1:6" x14ac:dyDescent="0.3">
      <c r="A38" s="48" t="s">
        <v>402</v>
      </c>
      <c r="B38" s="48" t="s">
        <v>342</v>
      </c>
      <c r="C38" s="61"/>
      <c r="D38" s="62">
        <f t="shared" ref="D38" si="7">C38*0.21</f>
        <v>0</v>
      </c>
      <c r="E38" s="63">
        <f t="shared" ref="E38" si="8">C38+D38</f>
        <v>0</v>
      </c>
      <c r="F38" s="100"/>
    </row>
    <row r="39" spans="1:6" x14ac:dyDescent="0.3">
      <c r="A39" s="48" t="s">
        <v>402</v>
      </c>
      <c r="B39" s="48" t="s">
        <v>403</v>
      </c>
      <c r="C39" s="102"/>
      <c r="D39" s="62">
        <f t="shared" ref="D39" si="9">C39*0.21</f>
        <v>0</v>
      </c>
      <c r="E39" s="63">
        <f t="shared" ref="E39" si="10">C39+D39</f>
        <v>0</v>
      </c>
      <c r="F39" s="64" t="s">
        <v>11</v>
      </c>
    </row>
    <row r="40" spans="1:6" x14ac:dyDescent="0.3">
      <c r="A40" s="48" t="s">
        <v>402</v>
      </c>
      <c r="B40" s="48" t="s">
        <v>404</v>
      </c>
      <c r="C40" s="102"/>
      <c r="D40" s="62">
        <f t="shared" ref="D40:D49" si="11">C40*0.21</f>
        <v>0</v>
      </c>
      <c r="E40" s="63">
        <f t="shared" ref="E40:E49" si="12">C40+D40</f>
        <v>0</v>
      </c>
      <c r="F40" s="64" t="s">
        <v>11</v>
      </c>
    </row>
    <row r="41" spans="1:6" x14ac:dyDescent="0.3">
      <c r="A41" s="48" t="s">
        <v>402</v>
      </c>
      <c r="B41" s="48" t="s">
        <v>405</v>
      </c>
      <c r="C41" s="61"/>
      <c r="D41" s="62">
        <f t="shared" si="11"/>
        <v>0</v>
      </c>
      <c r="E41" s="63">
        <f t="shared" si="12"/>
        <v>0</v>
      </c>
      <c r="F41" s="100"/>
    </row>
    <row r="42" spans="1:6" x14ac:dyDescent="0.3">
      <c r="A42" s="48" t="s">
        <v>402</v>
      </c>
      <c r="B42" s="48" t="s">
        <v>406</v>
      </c>
      <c r="C42" s="61"/>
      <c r="D42" s="62">
        <f t="shared" si="11"/>
        <v>0</v>
      </c>
      <c r="E42" s="63">
        <f t="shared" si="12"/>
        <v>0</v>
      </c>
      <c r="F42" s="100"/>
    </row>
    <row r="43" spans="1:6" x14ac:dyDescent="0.3">
      <c r="A43" s="48" t="s">
        <v>402</v>
      </c>
      <c r="B43" s="48" t="s">
        <v>407</v>
      </c>
      <c r="C43" s="102"/>
      <c r="D43" s="62">
        <f t="shared" si="11"/>
        <v>0</v>
      </c>
      <c r="E43" s="63">
        <f t="shared" si="12"/>
        <v>0</v>
      </c>
      <c r="F43" s="64" t="s">
        <v>11</v>
      </c>
    </row>
    <row r="44" spans="1:6" x14ac:dyDescent="0.3">
      <c r="A44" s="48" t="s">
        <v>402</v>
      </c>
      <c r="B44" s="48" t="s">
        <v>408</v>
      </c>
      <c r="C44" s="102"/>
      <c r="D44" s="62">
        <f t="shared" si="11"/>
        <v>0</v>
      </c>
      <c r="E44" s="63">
        <f t="shared" si="12"/>
        <v>0</v>
      </c>
      <c r="F44" s="64" t="s">
        <v>11</v>
      </c>
    </row>
    <row r="45" spans="1:6" x14ac:dyDescent="0.3">
      <c r="A45" s="48" t="s">
        <v>402</v>
      </c>
      <c r="B45" s="48" t="s">
        <v>409</v>
      </c>
      <c r="C45" s="61"/>
      <c r="D45" s="62">
        <f t="shared" si="11"/>
        <v>0</v>
      </c>
      <c r="E45" s="63">
        <f t="shared" si="12"/>
        <v>0</v>
      </c>
      <c r="F45" s="100"/>
    </row>
    <row r="46" spans="1:6" x14ac:dyDescent="0.3">
      <c r="A46" s="48" t="s">
        <v>402</v>
      </c>
      <c r="B46" s="48" t="s">
        <v>410</v>
      </c>
      <c r="C46" s="61"/>
      <c r="D46" s="62">
        <f t="shared" si="11"/>
        <v>0</v>
      </c>
      <c r="E46" s="63">
        <f t="shared" si="12"/>
        <v>0</v>
      </c>
      <c r="F46" s="100"/>
    </row>
    <row r="47" spans="1:6" x14ac:dyDescent="0.3">
      <c r="A47" s="48" t="s">
        <v>402</v>
      </c>
      <c r="B47" s="48" t="s">
        <v>411</v>
      </c>
      <c r="C47" s="102"/>
      <c r="D47" s="62">
        <f t="shared" si="11"/>
        <v>0</v>
      </c>
      <c r="E47" s="63">
        <f t="shared" si="12"/>
        <v>0</v>
      </c>
      <c r="F47" s="64" t="s">
        <v>32</v>
      </c>
    </row>
    <row r="48" spans="1:6" x14ac:dyDescent="0.3">
      <c r="A48" s="48" t="s">
        <v>402</v>
      </c>
      <c r="B48" s="48" t="s">
        <v>344</v>
      </c>
      <c r="C48" s="102"/>
      <c r="D48" s="62">
        <f t="shared" si="11"/>
        <v>0</v>
      </c>
      <c r="E48" s="63">
        <f t="shared" si="12"/>
        <v>0</v>
      </c>
      <c r="F48" s="64" t="s">
        <v>11</v>
      </c>
    </row>
    <row r="49" spans="1:6" x14ac:dyDescent="0.3">
      <c r="A49" s="48" t="s">
        <v>402</v>
      </c>
      <c r="B49" s="48" t="s">
        <v>345</v>
      </c>
      <c r="C49" s="102"/>
      <c r="D49" s="62">
        <f t="shared" si="11"/>
        <v>0</v>
      </c>
      <c r="E49" s="63">
        <f t="shared" si="12"/>
        <v>0</v>
      </c>
      <c r="F49" s="64" t="s">
        <v>32</v>
      </c>
    </row>
    <row r="50" spans="1:6" x14ac:dyDescent="0.3">
      <c r="A50" s="155"/>
      <c r="B50" s="156"/>
      <c r="C50" s="156"/>
      <c r="D50" s="156"/>
      <c r="E50" s="156"/>
      <c r="F50" s="157"/>
    </row>
    <row r="51" spans="1:6" x14ac:dyDescent="0.3">
      <c r="A51" s="48" t="s">
        <v>412</v>
      </c>
      <c r="B51" s="48" t="s">
        <v>354</v>
      </c>
      <c r="C51" s="61"/>
      <c r="D51" s="62">
        <f t="shared" ref="D51:D53" si="13">C51*0.21</f>
        <v>0</v>
      </c>
      <c r="E51" s="63">
        <f t="shared" ref="E51:E53" si="14">C51+D51</f>
        <v>0</v>
      </c>
      <c r="F51" s="100"/>
    </row>
    <row r="52" spans="1:6" x14ac:dyDescent="0.3">
      <c r="A52" s="48" t="s">
        <v>412</v>
      </c>
      <c r="B52" s="48" t="s">
        <v>355</v>
      </c>
      <c r="C52" s="102"/>
      <c r="D52" s="62">
        <f t="shared" si="13"/>
        <v>0</v>
      </c>
      <c r="E52" s="63">
        <f t="shared" si="14"/>
        <v>0</v>
      </c>
      <c r="F52" s="64" t="s">
        <v>11</v>
      </c>
    </row>
    <row r="53" spans="1:6" x14ac:dyDescent="0.3">
      <c r="A53" s="48" t="s">
        <v>412</v>
      </c>
      <c r="B53" s="48" t="s">
        <v>356</v>
      </c>
      <c r="C53" s="102"/>
      <c r="D53" s="62">
        <f t="shared" si="13"/>
        <v>0</v>
      </c>
      <c r="E53" s="63">
        <f t="shared" si="14"/>
        <v>0</v>
      </c>
      <c r="F53" s="64" t="s">
        <v>11</v>
      </c>
    </row>
    <row r="54" spans="1:6" x14ac:dyDescent="0.3">
      <c r="A54" s="48" t="s">
        <v>412</v>
      </c>
      <c r="B54" s="48" t="s">
        <v>413</v>
      </c>
      <c r="C54" s="61"/>
      <c r="D54" s="62">
        <f t="shared" ref="D54" si="15">C54*0.21</f>
        <v>0</v>
      </c>
      <c r="E54" s="63">
        <f t="shared" ref="E54" si="16">C54+D54</f>
        <v>0</v>
      </c>
      <c r="F54" s="100"/>
    </row>
    <row r="55" spans="1:6" x14ac:dyDescent="0.3">
      <c r="A55" s="48" t="s">
        <v>412</v>
      </c>
      <c r="B55" s="48" t="s">
        <v>414</v>
      </c>
      <c r="C55" s="102"/>
      <c r="D55" s="62">
        <f t="shared" ref="D55:D65" si="17">C55*0.21</f>
        <v>0</v>
      </c>
      <c r="E55" s="63">
        <f t="shared" ref="E55:E65" si="18">C55+D55</f>
        <v>0</v>
      </c>
      <c r="F55" s="64" t="s">
        <v>330</v>
      </c>
    </row>
    <row r="56" spans="1:6" x14ac:dyDescent="0.3">
      <c r="A56" s="48" t="s">
        <v>412</v>
      </c>
      <c r="B56" s="48" t="s">
        <v>415</v>
      </c>
      <c r="C56" s="102"/>
      <c r="D56" s="62">
        <f t="shared" si="17"/>
        <v>0</v>
      </c>
      <c r="E56" s="63">
        <f t="shared" si="18"/>
        <v>0</v>
      </c>
      <c r="F56" s="64" t="s">
        <v>330</v>
      </c>
    </row>
    <row r="57" spans="1:6" x14ac:dyDescent="0.3">
      <c r="A57" s="48" t="s">
        <v>412</v>
      </c>
      <c r="B57" s="48" t="s">
        <v>416</v>
      </c>
      <c r="C57" s="61"/>
      <c r="D57" s="62">
        <f t="shared" si="17"/>
        <v>0</v>
      </c>
      <c r="E57" s="63">
        <f t="shared" si="18"/>
        <v>0</v>
      </c>
      <c r="F57" s="100"/>
    </row>
    <row r="58" spans="1:6" x14ac:dyDescent="0.3">
      <c r="A58" s="48" t="s">
        <v>412</v>
      </c>
      <c r="B58" s="48" t="s">
        <v>417</v>
      </c>
      <c r="C58" s="102"/>
      <c r="D58" s="62">
        <f t="shared" si="17"/>
        <v>0</v>
      </c>
      <c r="E58" s="63">
        <f t="shared" si="18"/>
        <v>0</v>
      </c>
      <c r="F58" s="64" t="s">
        <v>330</v>
      </c>
    </row>
    <row r="59" spans="1:6" x14ac:dyDescent="0.3">
      <c r="A59" s="48" t="s">
        <v>412</v>
      </c>
      <c r="B59" s="48" t="s">
        <v>418</v>
      </c>
      <c r="C59" s="102"/>
      <c r="D59" s="62">
        <f t="shared" si="17"/>
        <v>0</v>
      </c>
      <c r="E59" s="63">
        <f t="shared" si="18"/>
        <v>0</v>
      </c>
      <c r="F59" s="64" t="s">
        <v>330</v>
      </c>
    </row>
    <row r="60" spans="1:6" x14ac:dyDescent="0.3">
      <c r="A60" s="48" t="s">
        <v>412</v>
      </c>
      <c r="B60" s="48" t="s">
        <v>419</v>
      </c>
      <c r="C60" s="61"/>
      <c r="D60" s="62">
        <f t="shared" si="17"/>
        <v>0</v>
      </c>
      <c r="E60" s="63">
        <f t="shared" si="18"/>
        <v>0</v>
      </c>
      <c r="F60" s="100"/>
    </row>
    <row r="61" spans="1:6" x14ac:dyDescent="0.3">
      <c r="A61" s="48" t="s">
        <v>412</v>
      </c>
      <c r="B61" s="48" t="s">
        <v>357</v>
      </c>
      <c r="C61" s="102"/>
      <c r="D61" s="62">
        <f t="shared" si="17"/>
        <v>0</v>
      </c>
      <c r="E61" s="63">
        <f t="shared" si="18"/>
        <v>0</v>
      </c>
      <c r="F61" s="64" t="s">
        <v>330</v>
      </c>
    </row>
    <row r="62" spans="1:6" x14ac:dyDescent="0.3">
      <c r="A62" s="48" t="s">
        <v>412</v>
      </c>
      <c r="B62" s="48" t="s">
        <v>358</v>
      </c>
      <c r="C62" s="61"/>
      <c r="D62" s="62">
        <f t="shared" si="17"/>
        <v>0</v>
      </c>
      <c r="E62" s="63">
        <f t="shared" si="18"/>
        <v>0</v>
      </c>
      <c r="F62" s="100"/>
    </row>
    <row r="63" spans="1:6" x14ac:dyDescent="0.3">
      <c r="A63" s="48" t="s">
        <v>412</v>
      </c>
      <c r="B63" s="48" t="s">
        <v>359</v>
      </c>
      <c r="C63" s="102"/>
      <c r="D63" s="62">
        <f t="shared" si="17"/>
        <v>0</v>
      </c>
      <c r="E63" s="63">
        <f t="shared" si="18"/>
        <v>0</v>
      </c>
      <c r="F63" s="64" t="s">
        <v>11</v>
      </c>
    </row>
    <row r="64" spans="1:6" x14ac:dyDescent="0.3">
      <c r="A64" s="48" t="s">
        <v>412</v>
      </c>
      <c r="B64" s="48" t="s">
        <v>360</v>
      </c>
      <c r="C64" s="102"/>
      <c r="D64" s="62">
        <f t="shared" si="17"/>
        <v>0</v>
      </c>
      <c r="E64" s="63">
        <f t="shared" si="18"/>
        <v>0</v>
      </c>
      <c r="F64" s="64" t="s">
        <v>32</v>
      </c>
    </row>
    <row r="65" spans="1:6" x14ac:dyDescent="0.3">
      <c r="A65" s="48" t="s">
        <v>412</v>
      </c>
      <c r="B65" s="48" t="s">
        <v>361</v>
      </c>
      <c r="C65" s="61"/>
      <c r="D65" s="62">
        <f t="shared" si="17"/>
        <v>0</v>
      </c>
      <c r="E65" s="63">
        <f t="shared" si="18"/>
        <v>0</v>
      </c>
      <c r="F65" s="100"/>
    </row>
    <row r="66" spans="1:6" x14ac:dyDescent="0.3">
      <c r="A66" s="155"/>
      <c r="B66" s="156"/>
      <c r="C66" s="156"/>
      <c r="D66" s="156"/>
      <c r="E66" s="156"/>
      <c r="F66" s="157"/>
    </row>
    <row r="67" spans="1:6" x14ac:dyDescent="0.3">
      <c r="A67" s="48" t="s">
        <v>420</v>
      </c>
      <c r="B67" s="48" t="s">
        <v>362</v>
      </c>
      <c r="C67" s="102"/>
      <c r="D67" s="62">
        <f t="shared" ref="D67" si="19">C67*0.21</f>
        <v>0</v>
      </c>
      <c r="E67" s="63">
        <f t="shared" ref="E67" si="20">C67+D67</f>
        <v>0</v>
      </c>
      <c r="F67" s="64" t="s">
        <v>330</v>
      </c>
    </row>
    <row r="68" spans="1:6" x14ac:dyDescent="0.3">
      <c r="A68" s="48" t="s">
        <v>420</v>
      </c>
      <c r="B68" s="48" t="s">
        <v>363</v>
      </c>
      <c r="C68" s="102"/>
      <c r="D68" s="62">
        <f t="shared" ref="D68:D80" si="21">C68*0.21</f>
        <v>0</v>
      </c>
      <c r="E68" s="63">
        <f t="shared" ref="E68:E80" si="22">C68+D68</f>
        <v>0</v>
      </c>
      <c r="F68" s="64" t="s">
        <v>11</v>
      </c>
    </row>
    <row r="69" spans="1:6" x14ac:dyDescent="0.3">
      <c r="A69" s="48" t="s">
        <v>420</v>
      </c>
      <c r="B69" s="48" t="s">
        <v>364</v>
      </c>
      <c r="C69" s="61"/>
      <c r="D69" s="62">
        <f t="shared" si="21"/>
        <v>0</v>
      </c>
      <c r="E69" s="63">
        <f t="shared" si="22"/>
        <v>0</v>
      </c>
      <c r="F69" s="100"/>
    </row>
    <row r="70" spans="1:6" x14ac:dyDescent="0.3">
      <c r="A70" s="48" t="s">
        <v>420</v>
      </c>
      <c r="B70" s="48" t="s">
        <v>365</v>
      </c>
      <c r="C70" s="61"/>
      <c r="D70" s="62">
        <f t="shared" si="21"/>
        <v>0</v>
      </c>
      <c r="E70" s="63">
        <f t="shared" si="22"/>
        <v>0</v>
      </c>
      <c r="F70" s="100"/>
    </row>
    <row r="71" spans="1:6" x14ac:dyDescent="0.3">
      <c r="A71" s="48" t="s">
        <v>420</v>
      </c>
      <c r="B71" s="48" t="s">
        <v>366</v>
      </c>
      <c r="C71" s="102"/>
      <c r="D71" s="62">
        <f t="shared" si="21"/>
        <v>0</v>
      </c>
      <c r="E71" s="63">
        <f t="shared" si="22"/>
        <v>0</v>
      </c>
      <c r="F71" s="64" t="s">
        <v>11</v>
      </c>
    </row>
    <row r="72" spans="1:6" x14ac:dyDescent="0.3">
      <c r="A72" s="48" t="s">
        <v>420</v>
      </c>
      <c r="B72" s="48" t="s">
        <v>367</v>
      </c>
      <c r="C72" s="102"/>
      <c r="D72" s="62">
        <f t="shared" si="21"/>
        <v>0</v>
      </c>
      <c r="E72" s="63">
        <f t="shared" si="22"/>
        <v>0</v>
      </c>
      <c r="F72" s="64" t="s">
        <v>11</v>
      </c>
    </row>
    <row r="73" spans="1:6" x14ac:dyDescent="0.3">
      <c r="A73" s="48" t="s">
        <v>420</v>
      </c>
      <c r="B73" s="48" t="s">
        <v>368</v>
      </c>
      <c r="C73" s="102"/>
      <c r="D73" s="62">
        <f t="shared" si="21"/>
        <v>0</v>
      </c>
      <c r="E73" s="63">
        <f t="shared" si="22"/>
        <v>0</v>
      </c>
      <c r="F73" s="64" t="s">
        <v>11</v>
      </c>
    </row>
    <row r="74" spans="1:6" x14ac:dyDescent="0.3">
      <c r="A74" s="48" t="s">
        <v>420</v>
      </c>
      <c r="B74" s="48" t="s">
        <v>369</v>
      </c>
      <c r="C74" s="102"/>
      <c r="D74" s="62">
        <f t="shared" si="21"/>
        <v>0</v>
      </c>
      <c r="E74" s="63">
        <f t="shared" si="22"/>
        <v>0</v>
      </c>
      <c r="F74" s="64" t="s">
        <v>11</v>
      </c>
    </row>
    <row r="75" spans="1:6" x14ac:dyDescent="0.3">
      <c r="A75" s="48" t="s">
        <v>420</v>
      </c>
      <c r="B75" s="48" t="s">
        <v>421</v>
      </c>
      <c r="C75" s="102"/>
      <c r="D75" s="62">
        <f t="shared" si="21"/>
        <v>0</v>
      </c>
      <c r="E75" s="63">
        <f t="shared" si="22"/>
        <v>0</v>
      </c>
      <c r="F75" s="64" t="s">
        <v>11</v>
      </c>
    </row>
    <row r="76" spans="1:6" x14ac:dyDescent="0.3">
      <c r="A76" s="48" t="s">
        <v>420</v>
      </c>
      <c r="B76" s="48" t="s">
        <v>422</v>
      </c>
      <c r="C76" s="102"/>
      <c r="D76" s="62">
        <f t="shared" si="21"/>
        <v>0</v>
      </c>
      <c r="E76" s="63">
        <f t="shared" si="22"/>
        <v>0</v>
      </c>
      <c r="F76" s="64" t="s">
        <v>450</v>
      </c>
    </row>
    <row r="77" spans="1:6" x14ac:dyDescent="0.3">
      <c r="A77" s="48" t="s">
        <v>420</v>
      </c>
      <c r="B77" s="48" t="s">
        <v>370</v>
      </c>
      <c r="C77" s="61"/>
      <c r="D77" s="62">
        <f t="shared" si="21"/>
        <v>0</v>
      </c>
      <c r="E77" s="63">
        <f t="shared" si="22"/>
        <v>0</v>
      </c>
      <c r="F77" s="100"/>
    </row>
    <row r="78" spans="1:6" x14ac:dyDescent="0.3">
      <c r="A78" s="48" t="s">
        <v>420</v>
      </c>
      <c r="B78" s="48" t="s">
        <v>371</v>
      </c>
      <c r="C78" s="102"/>
      <c r="D78" s="62">
        <f t="shared" si="21"/>
        <v>0</v>
      </c>
      <c r="E78" s="63">
        <f t="shared" si="22"/>
        <v>0</v>
      </c>
      <c r="F78" s="64" t="s">
        <v>11</v>
      </c>
    </row>
    <row r="79" spans="1:6" x14ac:dyDescent="0.3">
      <c r="A79" s="48" t="s">
        <v>420</v>
      </c>
      <c r="B79" s="48" t="s">
        <v>372</v>
      </c>
      <c r="C79" s="102"/>
      <c r="D79" s="62">
        <f t="shared" si="21"/>
        <v>0</v>
      </c>
      <c r="E79" s="63">
        <f t="shared" si="22"/>
        <v>0</v>
      </c>
      <c r="F79" s="64" t="s">
        <v>11</v>
      </c>
    </row>
    <row r="80" spans="1:6" x14ac:dyDescent="0.3">
      <c r="A80" s="48" t="s">
        <v>420</v>
      </c>
      <c r="B80" s="48" t="s">
        <v>373</v>
      </c>
      <c r="C80" s="102"/>
      <c r="D80" s="62">
        <f t="shared" si="21"/>
        <v>0</v>
      </c>
      <c r="E80" s="63">
        <f t="shared" si="22"/>
        <v>0</v>
      </c>
      <c r="F80" s="64" t="s">
        <v>450</v>
      </c>
    </row>
    <row r="81" spans="1:6" x14ac:dyDescent="0.3">
      <c r="A81" s="155"/>
      <c r="B81" s="156"/>
      <c r="C81" s="156"/>
      <c r="D81" s="156"/>
      <c r="E81" s="156"/>
      <c r="F81" s="157"/>
    </row>
    <row r="82" spans="1:6" x14ac:dyDescent="0.3">
      <c r="A82" s="48" t="s">
        <v>423</v>
      </c>
      <c r="B82" s="48" t="s">
        <v>374</v>
      </c>
      <c r="C82" s="61"/>
      <c r="D82" s="62">
        <f t="shared" ref="D82" si="23">C82*0.21</f>
        <v>0</v>
      </c>
      <c r="E82" s="63">
        <f t="shared" ref="E82" si="24">C82+D82</f>
        <v>0</v>
      </c>
      <c r="F82" s="100"/>
    </row>
    <row r="83" spans="1:6" x14ac:dyDescent="0.3">
      <c r="A83" s="48" t="s">
        <v>423</v>
      </c>
      <c r="B83" s="48" t="s">
        <v>375</v>
      </c>
      <c r="C83" s="102"/>
      <c r="D83" s="62">
        <f t="shared" ref="D83" si="25">C83*0.21</f>
        <v>0</v>
      </c>
      <c r="E83" s="63">
        <f t="shared" ref="E83" si="26">C83+D83</f>
        <v>0</v>
      </c>
      <c r="F83" s="64" t="s">
        <v>11</v>
      </c>
    </row>
    <row r="84" spans="1:6" x14ac:dyDescent="0.3">
      <c r="A84" s="48" t="s">
        <v>423</v>
      </c>
      <c r="B84" s="48" t="s">
        <v>376</v>
      </c>
      <c r="C84" s="61"/>
      <c r="D84" s="62">
        <f t="shared" ref="D84:D93" si="27">C84*0.21</f>
        <v>0</v>
      </c>
      <c r="E84" s="63">
        <f t="shared" ref="E84:E93" si="28">C84+D84</f>
        <v>0</v>
      </c>
      <c r="F84" s="100"/>
    </row>
    <row r="85" spans="1:6" x14ac:dyDescent="0.3">
      <c r="A85" s="48" t="s">
        <v>423</v>
      </c>
      <c r="B85" s="48" t="s">
        <v>377</v>
      </c>
      <c r="C85" s="61"/>
      <c r="D85" s="62">
        <f t="shared" si="27"/>
        <v>0</v>
      </c>
      <c r="E85" s="63">
        <f t="shared" si="28"/>
        <v>0</v>
      </c>
      <c r="F85" s="100"/>
    </row>
    <row r="86" spans="1:6" x14ac:dyDescent="0.3">
      <c r="A86" s="48" t="s">
        <v>423</v>
      </c>
      <c r="B86" s="48" t="s">
        <v>378</v>
      </c>
      <c r="C86" s="61"/>
      <c r="D86" s="62">
        <f t="shared" si="27"/>
        <v>0</v>
      </c>
      <c r="E86" s="63">
        <f t="shared" si="28"/>
        <v>0</v>
      </c>
      <c r="F86" s="100"/>
    </row>
    <row r="87" spans="1:6" x14ac:dyDescent="0.3">
      <c r="A87" s="48" t="s">
        <v>423</v>
      </c>
      <c r="B87" s="48" t="s">
        <v>424</v>
      </c>
      <c r="C87" s="102"/>
      <c r="D87" s="62">
        <f t="shared" si="27"/>
        <v>0</v>
      </c>
      <c r="E87" s="63">
        <f t="shared" si="28"/>
        <v>0</v>
      </c>
      <c r="F87" s="64" t="s">
        <v>11</v>
      </c>
    </row>
    <row r="88" spans="1:6" x14ac:dyDescent="0.3">
      <c r="A88" s="48" t="s">
        <v>423</v>
      </c>
      <c r="B88" s="48" t="s">
        <v>425</v>
      </c>
      <c r="C88" s="102"/>
      <c r="D88" s="62">
        <f t="shared" si="27"/>
        <v>0</v>
      </c>
      <c r="E88" s="63">
        <f t="shared" si="28"/>
        <v>0</v>
      </c>
      <c r="F88" s="64" t="s">
        <v>11</v>
      </c>
    </row>
    <row r="89" spans="1:6" x14ac:dyDescent="0.3">
      <c r="A89" s="48" t="s">
        <v>423</v>
      </c>
      <c r="B89" s="48" t="s">
        <v>426</v>
      </c>
      <c r="C89" s="61"/>
      <c r="D89" s="62">
        <f t="shared" si="27"/>
        <v>0</v>
      </c>
      <c r="E89" s="63">
        <f t="shared" si="28"/>
        <v>0</v>
      </c>
      <c r="F89" s="100"/>
    </row>
    <row r="90" spans="1:6" x14ac:dyDescent="0.3">
      <c r="A90" s="48" t="s">
        <v>423</v>
      </c>
      <c r="B90" s="48" t="s">
        <v>427</v>
      </c>
      <c r="C90" s="61"/>
      <c r="D90" s="62">
        <f t="shared" si="27"/>
        <v>0</v>
      </c>
      <c r="E90" s="63">
        <f t="shared" si="28"/>
        <v>0</v>
      </c>
      <c r="F90" s="100"/>
    </row>
    <row r="91" spans="1:6" x14ac:dyDescent="0.3">
      <c r="A91" s="48" t="s">
        <v>423</v>
      </c>
      <c r="B91" s="48" t="s">
        <v>428</v>
      </c>
      <c r="C91" s="102"/>
      <c r="D91" s="62">
        <f t="shared" si="27"/>
        <v>0</v>
      </c>
      <c r="E91" s="63">
        <f t="shared" si="28"/>
        <v>0</v>
      </c>
      <c r="F91" s="64" t="s">
        <v>32</v>
      </c>
    </row>
    <row r="92" spans="1:6" x14ac:dyDescent="0.3">
      <c r="A92" s="48" t="s">
        <v>423</v>
      </c>
      <c r="B92" s="48" t="s">
        <v>379</v>
      </c>
      <c r="C92" s="102"/>
      <c r="D92" s="62">
        <f t="shared" si="27"/>
        <v>0</v>
      </c>
      <c r="E92" s="63">
        <f t="shared" si="28"/>
        <v>0</v>
      </c>
      <c r="F92" s="64" t="s">
        <v>11</v>
      </c>
    </row>
    <row r="93" spans="1:6" x14ac:dyDescent="0.3">
      <c r="A93" s="48" t="s">
        <v>423</v>
      </c>
      <c r="B93" s="48" t="s">
        <v>380</v>
      </c>
      <c r="C93" s="102"/>
      <c r="D93" s="62">
        <f t="shared" si="27"/>
        <v>0</v>
      </c>
      <c r="E93" s="63">
        <f t="shared" si="28"/>
        <v>0</v>
      </c>
      <c r="F93" s="64" t="s">
        <v>32</v>
      </c>
    </row>
    <row r="94" spans="1:6" x14ac:dyDescent="0.3">
      <c r="A94" s="155"/>
      <c r="B94" s="156"/>
      <c r="C94" s="156"/>
      <c r="D94" s="156"/>
      <c r="E94" s="156"/>
      <c r="F94" s="157"/>
    </row>
    <row r="95" spans="1:6" x14ac:dyDescent="0.3">
      <c r="A95" s="48" t="s">
        <v>429</v>
      </c>
      <c r="B95" s="48" t="s">
        <v>430</v>
      </c>
      <c r="C95" s="61"/>
      <c r="D95" s="62">
        <f t="shared" ref="D95" si="29">C95*0.21</f>
        <v>0</v>
      </c>
      <c r="E95" s="63">
        <f t="shared" ref="E95" si="30">C95+D95</f>
        <v>0</v>
      </c>
      <c r="F95" s="100"/>
    </row>
    <row r="96" spans="1:6" x14ac:dyDescent="0.3">
      <c r="A96" s="48" t="s">
        <v>429</v>
      </c>
      <c r="B96" s="48" t="s">
        <v>431</v>
      </c>
      <c r="C96" s="102"/>
      <c r="D96" s="62">
        <f t="shared" ref="D96:D107" si="31">C96*0.21</f>
        <v>0</v>
      </c>
      <c r="E96" s="63">
        <f t="shared" ref="E96:E107" si="32">C96+D96</f>
        <v>0</v>
      </c>
      <c r="F96" s="64" t="s">
        <v>11</v>
      </c>
    </row>
    <row r="97" spans="1:6" x14ac:dyDescent="0.3">
      <c r="A97" s="48" t="s">
        <v>429</v>
      </c>
      <c r="B97" s="48" t="s">
        <v>432</v>
      </c>
      <c r="C97" s="102"/>
      <c r="D97" s="62">
        <f t="shared" si="31"/>
        <v>0</v>
      </c>
      <c r="E97" s="63">
        <f t="shared" si="32"/>
        <v>0</v>
      </c>
      <c r="F97" s="64" t="s">
        <v>11</v>
      </c>
    </row>
    <row r="98" spans="1:6" x14ac:dyDescent="0.3">
      <c r="A98" s="48" t="s">
        <v>429</v>
      </c>
      <c r="B98" s="48" t="s">
        <v>433</v>
      </c>
      <c r="C98" s="61"/>
      <c r="D98" s="62">
        <f t="shared" si="31"/>
        <v>0</v>
      </c>
      <c r="E98" s="63">
        <f t="shared" si="32"/>
        <v>0</v>
      </c>
      <c r="F98" s="64"/>
    </row>
    <row r="99" spans="1:6" x14ac:dyDescent="0.3">
      <c r="A99" s="48" t="s">
        <v>429</v>
      </c>
      <c r="B99" s="48" t="s">
        <v>434</v>
      </c>
      <c r="C99" s="61"/>
      <c r="D99" s="62">
        <f t="shared" si="31"/>
        <v>0</v>
      </c>
      <c r="E99" s="63">
        <f t="shared" si="32"/>
        <v>0</v>
      </c>
      <c r="F99" s="64"/>
    </row>
    <row r="100" spans="1:6" x14ac:dyDescent="0.3">
      <c r="A100" s="48" t="s">
        <v>429</v>
      </c>
      <c r="B100" s="48" t="s">
        <v>435</v>
      </c>
      <c r="C100" s="102"/>
      <c r="D100" s="62">
        <f t="shared" si="31"/>
        <v>0</v>
      </c>
      <c r="E100" s="63">
        <f t="shared" si="32"/>
        <v>0</v>
      </c>
      <c r="F100" s="64" t="s">
        <v>11</v>
      </c>
    </row>
    <row r="101" spans="1:6" x14ac:dyDescent="0.3">
      <c r="A101" s="48" t="s">
        <v>429</v>
      </c>
      <c r="B101" s="48" t="s">
        <v>436</v>
      </c>
      <c r="C101" s="102"/>
      <c r="D101" s="62">
        <f t="shared" si="31"/>
        <v>0</v>
      </c>
      <c r="E101" s="63">
        <f t="shared" si="32"/>
        <v>0</v>
      </c>
      <c r="F101" s="64" t="s">
        <v>11</v>
      </c>
    </row>
    <row r="102" spans="1:6" x14ac:dyDescent="0.3">
      <c r="A102" s="48" t="s">
        <v>429</v>
      </c>
      <c r="B102" s="48" t="s">
        <v>437</v>
      </c>
      <c r="C102" s="61"/>
      <c r="D102" s="62">
        <f t="shared" si="31"/>
        <v>0</v>
      </c>
      <c r="E102" s="63">
        <f t="shared" si="32"/>
        <v>0</v>
      </c>
      <c r="F102" s="64"/>
    </row>
    <row r="103" spans="1:6" x14ac:dyDescent="0.3">
      <c r="A103" s="48" t="s">
        <v>429</v>
      </c>
      <c r="B103" s="48" t="s">
        <v>438</v>
      </c>
      <c r="C103" s="61"/>
      <c r="D103" s="62">
        <f t="shared" si="31"/>
        <v>0</v>
      </c>
      <c r="E103" s="63">
        <f t="shared" si="32"/>
        <v>0</v>
      </c>
      <c r="F103" s="64"/>
    </row>
    <row r="104" spans="1:6" x14ac:dyDescent="0.3">
      <c r="A104" s="48" t="s">
        <v>429</v>
      </c>
      <c r="B104" s="48" t="s">
        <v>439</v>
      </c>
      <c r="C104" s="61"/>
      <c r="D104" s="62">
        <f t="shared" si="31"/>
        <v>0</v>
      </c>
      <c r="E104" s="63">
        <f t="shared" si="32"/>
        <v>0</v>
      </c>
      <c r="F104" s="64"/>
    </row>
    <row r="105" spans="1:6" x14ac:dyDescent="0.3">
      <c r="A105" s="48" t="s">
        <v>429</v>
      </c>
      <c r="B105" s="48" t="s">
        <v>381</v>
      </c>
      <c r="C105" s="102"/>
      <c r="D105" s="62">
        <f t="shared" si="31"/>
        <v>0</v>
      </c>
      <c r="E105" s="63">
        <f t="shared" si="32"/>
        <v>0</v>
      </c>
      <c r="F105" s="64" t="s">
        <v>11</v>
      </c>
    </row>
    <row r="106" spans="1:6" x14ac:dyDescent="0.3">
      <c r="A106" s="48" t="s">
        <v>429</v>
      </c>
      <c r="B106" s="48" t="s">
        <v>382</v>
      </c>
      <c r="C106" s="102"/>
      <c r="D106" s="62">
        <f t="shared" si="31"/>
        <v>0</v>
      </c>
      <c r="E106" s="63">
        <f t="shared" si="32"/>
        <v>0</v>
      </c>
      <c r="F106" s="64" t="s">
        <v>32</v>
      </c>
    </row>
    <row r="107" spans="1:6" x14ac:dyDescent="0.3">
      <c r="A107" s="48" t="s">
        <v>429</v>
      </c>
      <c r="B107" s="48" t="s">
        <v>383</v>
      </c>
      <c r="C107" s="102"/>
      <c r="D107" s="62">
        <f t="shared" si="31"/>
        <v>0</v>
      </c>
      <c r="E107" s="63">
        <f t="shared" si="32"/>
        <v>0</v>
      </c>
      <c r="F107" s="64" t="s">
        <v>330</v>
      </c>
    </row>
    <row r="108" spans="1:6" x14ac:dyDescent="0.3">
      <c r="A108" s="155"/>
      <c r="B108" s="156"/>
      <c r="C108" s="156"/>
      <c r="D108" s="156"/>
      <c r="E108" s="156"/>
      <c r="F108" s="157"/>
    </row>
    <row r="109" spans="1:6" x14ac:dyDescent="0.3">
      <c r="A109" s="48" t="s">
        <v>440</v>
      </c>
      <c r="B109" s="48" t="s">
        <v>384</v>
      </c>
      <c r="C109" s="61"/>
      <c r="D109" s="62">
        <f t="shared" ref="D109:D116" si="33">C109*0.21</f>
        <v>0</v>
      </c>
      <c r="E109" s="63">
        <f t="shared" ref="E109:E116" si="34">C109+D109</f>
        <v>0</v>
      </c>
      <c r="F109" s="100"/>
    </row>
    <row r="110" spans="1:6" x14ac:dyDescent="0.3">
      <c r="A110" s="48" t="s">
        <v>440</v>
      </c>
      <c r="B110" s="48" t="s">
        <v>385</v>
      </c>
      <c r="C110" s="102"/>
      <c r="D110" s="62">
        <f t="shared" si="33"/>
        <v>0</v>
      </c>
      <c r="E110" s="63">
        <f t="shared" si="34"/>
        <v>0</v>
      </c>
      <c r="F110" s="64" t="s">
        <v>11</v>
      </c>
    </row>
    <row r="111" spans="1:6" x14ac:dyDescent="0.3">
      <c r="A111" s="48" t="s">
        <v>440</v>
      </c>
      <c r="B111" s="48" t="s">
        <v>386</v>
      </c>
      <c r="C111" s="102"/>
      <c r="D111" s="62">
        <f t="shared" si="33"/>
        <v>0</v>
      </c>
      <c r="E111" s="63">
        <f t="shared" si="34"/>
        <v>0</v>
      </c>
      <c r="F111" s="64" t="s">
        <v>11</v>
      </c>
    </row>
    <row r="112" spans="1:6" x14ac:dyDescent="0.3">
      <c r="A112" s="48" t="s">
        <v>440</v>
      </c>
      <c r="B112" s="48" t="s">
        <v>441</v>
      </c>
      <c r="C112" s="61"/>
      <c r="D112" s="62">
        <f t="shared" si="33"/>
        <v>0</v>
      </c>
      <c r="E112" s="63">
        <f t="shared" si="34"/>
        <v>0</v>
      </c>
      <c r="F112" s="64"/>
    </row>
    <row r="113" spans="1:6" x14ac:dyDescent="0.3">
      <c r="A113" s="48" t="s">
        <v>440</v>
      </c>
      <c r="B113" s="48" t="s">
        <v>387</v>
      </c>
      <c r="C113" s="61"/>
      <c r="D113" s="62">
        <f t="shared" si="33"/>
        <v>0</v>
      </c>
      <c r="E113" s="63">
        <f t="shared" si="34"/>
        <v>0</v>
      </c>
      <c r="F113" s="64"/>
    </row>
    <row r="114" spans="1:6" x14ac:dyDescent="0.3">
      <c r="A114" s="48" t="s">
        <v>440</v>
      </c>
      <c r="B114" s="48" t="s">
        <v>442</v>
      </c>
      <c r="C114" s="102"/>
      <c r="D114" s="62">
        <f t="shared" si="33"/>
        <v>0</v>
      </c>
      <c r="E114" s="63">
        <f t="shared" si="34"/>
        <v>0</v>
      </c>
      <c r="F114" s="64" t="s">
        <v>11</v>
      </c>
    </row>
    <row r="115" spans="1:6" x14ac:dyDescent="0.3">
      <c r="A115" s="48" t="s">
        <v>440</v>
      </c>
      <c r="B115" s="48" t="s">
        <v>443</v>
      </c>
      <c r="C115" s="102"/>
      <c r="D115" s="62">
        <f t="shared" si="33"/>
        <v>0</v>
      </c>
      <c r="E115" s="63">
        <f t="shared" si="34"/>
        <v>0</v>
      </c>
      <c r="F115" s="64" t="s">
        <v>11</v>
      </c>
    </row>
    <row r="116" spans="1:6" x14ac:dyDescent="0.3">
      <c r="A116" s="48" t="s">
        <v>440</v>
      </c>
      <c r="B116" s="48" t="s">
        <v>444</v>
      </c>
      <c r="C116" s="61"/>
      <c r="D116" s="62">
        <f t="shared" si="33"/>
        <v>0</v>
      </c>
      <c r="E116" s="63">
        <f t="shared" si="34"/>
        <v>0</v>
      </c>
      <c r="F116" s="64"/>
    </row>
    <row r="117" spans="1:6" x14ac:dyDescent="0.3">
      <c r="A117" s="48" t="s">
        <v>440</v>
      </c>
      <c r="B117" s="48" t="s">
        <v>445</v>
      </c>
      <c r="C117" s="61"/>
      <c r="D117" s="62">
        <f t="shared" ref="D117:D120" si="35">C117*0.21</f>
        <v>0</v>
      </c>
      <c r="E117" s="63">
        <f t="shared" ref="E117:E120" si="36">C117+D117</f>
        <v>0</v>
      </c>
      <c r="F117" s="64"/>
    </row>
    <row r="118" spans="1:6" x14ac:dyDescent="0.3">
      <c r="A118" s="48" t="s">
        <v>440</v>
      </c>
      <c r="B118" s="48" t="s">
        <v>446</v>
      </c>
      <c r="C118" s="61"/>
      <c r="D118" s="62">
        <f t="shared" si="35"/>
        <v>0</v>
      </c>
      <c r="E118" s="63">
        <f t="shared" si="36"/>
        <v>0</v>
      </c>
      <c r="F118" s="64"/>
    </row>
    <row r="119" spans="1:6" x14ac:dyDescent="0.3">
      <c r="A119" s="48" t="s">
        <v>440</v>
      </c>
      <c r="B119" s="48" t="s">
        <v>388</v>
      </c>
      <c r="C119" s="102"/>
      <c r="D119" s="62">
        <f t="shared" si="35"/>
        <v>0</v>
      </c>
      <c r="E119" s="63">
        <f t="shared" si="36"/>
        <v>0</v>
      </c>
      <c r="F119" s="64" t="s">
        <v>11</v>
      </c>
    </row>
    <row r="120" spans="1:6" x14ac:dyDescent="0.3">
      <c r="A120" s="48" t="s">
        <v>440</v>
      </c>
      <c r="B120" s="48" t="s">
        <v>389</v>
      </c>
      <c r="C120" s="102"/>
      <c r="D120" s="62">
        <f t="shared" si="35"/>
        <v>0</v>
      </c>
      <c r="E120" s="63">
        <f t="shared" si="36"/>
        <v>0</v>
      </c>
      <c r="F120" s="64" t="s">
        <v>32</v>
      </c>
    </row>
    <row r="121" spans="1:6" x14ac:dyDescent="0.3">
      <c r="A121" s="155"/>
      <c r="B121" s="156"/>
      <c r="C121" s="156"/>
      <c r="D121" s="156"/>
      <c r="E121" s="156"/>
      <c r="F121" s="157"/>
    </row>
    <row r="122" spans="1:6" x14ac:dyDescent="0.3">
      <c r="A122" s="52" t="s">
        <v>29</v>
      </c>
      <c r="B122" s="48"/>
      <c r="C122" s="61"/>
      <c r="D122" s="62">
        <f t="shared" ref="D122:D123" si="37">C122*0.21</f>
        <v>0</v>
      </c>
      <c r="E122" s="63">
        <f t="shared" ref="E122:E123" si="38">C122+D122</f>
        <v>0</v>
      </c>
      <c r="F122" s="64" t="s">
        <v>30</v>
      </c>
    </row>
    <row r="123" spans="1:6" ht="15" thickBot="1" x14ac:dyDescent="0.35">
      <c r="A123" s="79" t="s">
        <v>393</v>
      </c>
      <c r="B123" s="103"/>
      <c r="C123" s="90"/>
      <c r="D123" s="91">
        <f t="shared" si="37"/>
        <v>0</v>
      </c>
      <c r="E123" s="92">
        <f t="shared" si="38"/>
        <v>0</v>
      </c>
      <c r="F123" s="93" t="s">
        <v>394</v>
      </c>
    </row>
    <row r="124" spans="1:6" ht="15" thickBot="1" x14ac:dyDescent="0.35">
      <c r="A124" s="84" t="s">
        <v>31</v>
      </c>
      <c r="B124" s="85"/>
      <c r="C124" s="95">
        <f>SUM(C9:C123)</f>
        <v>0</v>
      </c>
      <c r="D124" s="96">
        <f>SUM(D9:D123)</f>
        <v>0</v>
      </c>
      <c r="E124" s="96">
        <f>SUM(E9:E123)</f>
        <v>0</v>
      </c>
      <c r="F124" s="98"/>
    </row>
    <row r="126" spans="1:6" ht="15" thickBot="1" x14ac:dyDescent="0.35"/>
    <row r="127" spans="1:6" x14ac:dyDescent="0.3">
      <c r="A127" s="73" t="s">
        <v>233</v>
      </c>
      <c r="B127" s="158"/>
      <c r="C127" s="159"/>
      <c r="D127" s="160"/>
    </row>
    <row r="128" spans="1:6" x14ac:dyDescent="0.3">
      <c r="A128" s="74" t="s">
        <v>234</v>
      </c>
      <c r="B128" s="147"/>
      <c r="C128" s="148"/>
      <c r="D128" s="149"/>
    </row>
    <row r="129" spans="1:4" x14ac:dyDescent="0.3">
      <c r="A129" s="74" t="s">
        <v>40</v>
      </c>
      <c r="B129" s="147"/>
      <c r="C129" s="148"/>
      <c r="D129" s="149"/>
    </row>
    <row r="130" spans="1:4" ht="15" thickBot="1" x14ac:dyDescent="0.35">
      <c r="A130" s="75" t="s">
        <v>35</v>
      </c>
      <c r="B130" s="150"/>
      <c r="C130" s="151"/>
      <c r="D130" s="152"/>
    </row>
    <row r="131" spans="1:4" x14ac:dyDescent="0.3">
      <c r="D131" s="10"/>
    </row>
    <row r="132" spans="1:4" x14ac:dyDescent="0.3">
      <c r="D132" s="10"/>
    </row>
    <row r="133" spans="1:4" x14ac:dyDescent="0.3">
      <c r="A133" s="22" t="s">
        <v>453</v>
      </c>
      <c r="D133" s="10"/>
    </row>
    <row r="134" spans="1:4" x14ac:dyDescent="0.3">
      <c r="A134" s="14" t="s">
        <v>232</v>
      </c>
      <c r="D134" s="10"/>
    </row>
  </sheetData>
  <sheetProtection algorithmName="SHA-512" hashValue="kJ7RtahqJy/gFVmFE1YEg8OFDEJxmgudZAyBlWGZYyEj4ljffir24Q0ddTJXfoyprgMEo7UDIzPUJ0pMOYq8zA==" saltValue="4saWySzTXcrsJVzelrkXlw==" spinCount="100000" sheet="1" objects="1" scenarios="1"/>
  <mergeCells count="13">
    <mergeCell ref="B129:D129"/>
    <mergeCell ref="B130:D130"/>
    <mergeCell ref="A8:F8"/>
    <mergeCell ref="A21:F21"/>
    <mergeCell ref="A121:F121"/>
    <mergeCell ref="A108:F108"/>
    <mergeCell ref="A94:F94"/>
    <mergeCell ref="A81:F81"/>
    <mergeCell ref="A66:F66"/>
    <mergeCell ref="A50:F50"/>
    <mergeCell ref="A37:F37"/>
    <mergeCell ref="B127:D127"/>
    <mergeCell ref="B128:D128"/>
  </mergeCells>
  <phoneticPr fontId="1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9610C-EE4A-4694-B9CE-9814EFE60C41}">
  <dimension ref="A1:F23"/>
  <sheetViews>
    <sheetView workbookViewId="0">
      <selection activeCell="E5" sqref="E5"/>
    </sheetView>
  </sheetViews>
  <sheetFormatPr defaultRowHeight="14.4" x14ac:dyDescent="0.3"/>
  <cols>
    <col min="1" max="1" width="14.109375" style="4" customWidth="1"/>
    <col min="2" max="2" width="17.44140625" style="4" customWidth="1"/>
    <col min="3" max="3" width="11.5546875" style="4"/>
    <col min="4" max="4" width="20" style="4" bestFit="1" customWidth="1"/>
  </cols>
  <sheetData>
    <row r="1" spans="1:4" x14ac:dyDescent="0.3">
      <c r="A1" s="25" t="s">
        <v>36</v>
      </c>
      <c r="B1" s="67" t="s">
        <v>37</v>
      </c>
      <c r="C1" s="26" t="s">
        <v>1</v>
      </c>
      <c r="D1" s="25" t="s">
        <v>2</v>
      </c>
    </row>
    <row r="2" spans="1:4" x14ac:dyDescent="0.3">
      <c r="A2" s="52" t="s">
        <v>390</v>
      </c>
      <c r="B2" s="68">
        <f>'Perceel 1'!G323</f>
        <v>0</v>
      </c>
      <c r="C2" s="68">
        <f>'Perceel 1'!H323</f>
        <v>0</v>
      </c>
      <c r="D2" s="68">
        <f>'Perceel 1'!I323</f>
        <v>0</v>
      </c>
    </row>
    <row r="3" spans="1:4" x14ac:dyDescent="0.3">
      <c r="A3" s="52" t="s">
        <v>391</v>
      </c>
      <c r="B3" s="68">
        <f>'Perceel 2'!C65</f>
        <v>0</v>
      </c>
      <c r="C3" s="68">
        <f>'Perceel 2'!D65</f>
        <v>0</v>
      </c>
      <c r="D3" s="68">
        <f>'Perceel 2'!E65</f>
        <v>0</v>
      </c>
    </row>
    <row r="4" spans="1:4" ht="15" thickBot="1" x14ac:dyDescent="0.35">
      <c r="A4" s="69" t="s">
        <v>392</v>
      </c>
      <c r="B4" s="70">
        <f>'Perceel 3'!C124</f>
        <v>0</v>
      </c>
      <c r="C4" s="70">
        <f>'Perceel 3'!D124</f>
        <v>0</v>
      </c>
      <c r="D4" s="70">
        <f>'Perceel 3'!E124</f>
        <v>0</v>
      </c>
    </row>
    <row r="5" spans="1:4" x14ac:dyDescent="0.3">
      <c r="A5" s="71" t="s">
        <v>33</v>
      </c>
      <c r="B5" s="72">
        <f>SUM(B2:B4)</f>
        <v>0</v>
      </c>
      <c r="C5" s="72">
        <f>SUM(C2:C4)</f>
        <v>0</v>
      </c>
      <c r="D5" s="72">
        <f>SUM(D2:D4)</f>
        <v>0</v>
      </c>
    </row>
    <row r="9" spans="1:4" x14ac:dyDescent="0.3">
      <c r="A9" s="167" t="s">
        <v>38</v>
      </c>
      <c r="B9" s="167"/>
    </row>
    <row r="10" spans="1:4" ht="15" thickBot="1" x14ac:dyDescent="0.35"/>
    <row r="11" spans="1:4" x14ac:dyDescent="0.3">
      <c r="A11" s="168" t="s">
        <v>34</v>
      </c>
      <c r="B11" s="169"/>
      <c r="C11" s="169"/>
      <c r="D11" s="170"/>
    </row>
    <row r="12" spans="1:4" x14ac:dyDescent="0.3">
      <c r="A12" s="161"/>
      <c r="B12" s="163"/>
      <c r="C12" s="163"/>
      <c r="D12" s="164"/>
    </row>
    <row r="13" spans="1:4" x14ac:dyDescent="0.3">
      <c r="A13" s="171" t="s">
        <v>39</v>
      </c>
      <c r="B13" s="173"/>
      <c r="C13" s="174"/>
      <c r="D13" s="175"/>
    </row>
    <row r="14" spans="1:4" x14ac:dyDescent="0.3">
      <c r="A14" s="172"/>
      <c r="B14" s="176"/>
      <c r="C14" s="177"/>
      <c r="D14" s="178"/>
    </row>
    <row r="15" spans="1:4" x14ac:dyDescent="0.3">
      <c r="A15" s="161" t="s">
        <v>35</v>
      </c>
      <c r="B15" s="163"/>
      <c r="C15" s="163"/>
      <c r="D15" s="164"/>
    </row>
    <row r="16" spans="1:4" x14ac:dyDescent="0.3">
      <c r="A16" s="161"/>
      <c r="B16" s="163"/>
      <c r="C16" s="163"/>
      <c r="D16" s="164"/>
    </row>
    <row r="17" spans="1:6" x14ac:dyDescent="0.3">
      <c r="A17" s="161" t="s">
        <v>40</v>
      </c>
      <c r="B17" s="163"/>
      <c r="C17" s="163"/>
      <c r="D17" s="164"/>
    </row>
    <row r="18" spans="1:6" x14ac:dyDescent="0.3">
      <c r="A18" s="161"/>
      <c r="B18" s="163"/>
      <c r="C18" s="163"/>
      <c r="D18" s="164"/>
    </row>
    <row r="19" spans="1:6" ht="15" thickBot="1" x14ac:dyDescent="0.35">
      <c r="A19" s="162"/>
      <c r="B19" s="165"/>
      <c r="C19" s="165"/>
      <c r="D19" s="166"/>
    </row>
    <row r="21" spans="1:6" x14ac:dyDescent="0.3">
      <c r="A21" s="5"/>
      <c r="B21" s="1"/>
      <c r="C21" s="2"/>
      <c r="D21" s="10"/>
      <c r="E21" s="3"/>
      <c r="F21" s="3"/>
    </row>
    <row r="22" spans="1:6" x14ac:dyDescent="0.3">
      <c r="A22" s="13" t="s">
        <v>453</v>
      </c>
      <c r="B22" s="1"/>
      <c r="C22" s="2"/>
      <c r="D22" s="10"/>
      <c r="E22" s="3"/>
      <c r="F22" s="3"/>
    </row>
    <row r="23" spans="1:6" x14ac:dyDescent="0.3">
      <c r="A23" s="15" t="s">
        <v>232</v>
      </c>
      <c r="B23" s="1"/>
      <c r="C23" s="2"/>
      <c r="D23" s="10"/>
      <c r="E23" s="3"/>
      <c r="F23" s="3"/>
    </row>
  </sheetData>
  <sheetProtection algorithmName="SHA-512" hashValue="3U0furSiDTj9LSA5RxNtDMhTEGZ0UBbntjUOjC1Z/hdpvk7zkke74ImySA38f3m0A3FdC/WJO51mIbfMSwscyA==" saltValue="fof5ZTbv1hocVJD/SJm5AA==" spinCount="100000" sheet="1" objects="1" scenarios="1"/>
  <mergeCells count="9">
    <mergeCell ref="A17:A19"/>
    <mergeCell ref="B17:D19"/>
    <mergeCell ref="A9:B9"/>
    <mergeCell ref="A11:A12"/>
    <mergeCell ref="B11:D12"/>
    <mergeCell ref="A13:A14"/>
    <mergeCell ref="B13:D14"/>
    <mergeCell ref="A15:A16"/>
    <mergeCell ref="B15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</vt:lpstr>
      <vt:lpstr>Perceel 2</vt:lpstr>
      <vt:lpstr>Perceel 3</vt:lpstr>
      <vt:lpstr>Totaal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Myrthe van Wijk | Younggroup</dc:creator>
  <cp:lastModifiedBy>Lieke van der Star | Younggroup</cp:lastModifiedBy>
  <dcterms:created xsi:type="dcterms:W3CDTF">2021-01-21T06:58:34Z</dcterms:created>
  <dcterms:modified xsi:type="dcterms:W3CDTF">2021-11-04T11:07:54Z</dcterms:modified>
</cp:coreProperties>
</file>