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228"/>
  <workbookPr defaultThemeVersion="124226"/>
  <mc:AlternateContent xmlns:mc="http://schemas.openxmlformats.org/markup-compatibility/2006">
    <mc:Choice Requires="x15">
      <x15ac:absPath xmlns:x15ac="http://schemas.microsoft.com/office/spreadsheetml/2010/11/ac" url="F:\2. Bedrijfsvoering\11. Inkoop\01.1 Aanbesteding OBN onderzoek\Aanbestedingen\2021\OBN-2021-132-HE Herstelmaatregelpakketten voor Kalkmoeras in Zuid-Limburg (nog naar sharepoint)\"/>
    </mc:Choice>
  </mc:AlternateContent>
  <xr:revisionPtr revIDLastSave="0" documentId="13_ncr:1_{CA8C208C-95AC-402A-B8E4-771559C51BDC}" xr6:coauthVersionLast="47" xr6:coauthVersionMax="47" xr10:uidLastSave="{00000000-0000-0000-0000-000000000000}"/>
  <bookViews>
    <workbookView xWindow="-28920" yWindow="8235" windowWidth="29040" windowHeight="15840" xr2:uid="{00000000-000D-0000-FFFF-FFFF00000000}"/>
  </bookViews>
  <sheets>
    <sheet name="Beoordeling Kwaliteit"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K7" i="3" l="1"/>
  <c r="AB7" i="3"/>
  <c r="S7" i="3"/>
  <c r="J7" i="3"/>
  <c r="D15" i="3" l="1"/>
  <c r="AK14" i="3" s="1"/>
  <c r="J14" i="3" l="1"/>
  <c r="AB14" i="3"/>
  <c r="S14" i="3"/>
  <c r="S8" i="3"/>
  <c r="AB8" i="3"/>
  <c r="AK8" i="3"/>
  <c r="S9" i="3"/>
  <c r="AB9" i="3"/>
  <c r="AK9" i="3"/>
  <c r="S10" i="3"/>
  <c r="AB10" i="3"/>
  <c r="AK10" i="3"/>
  <c r="S11" i="3"/>
  <c r="AB11" i="3"/>
  <c r="AK11" i="3"/>
  <c r="S12" i="3"/>
  <c r="AB12" i="3"/>
  <c r="AK12" i="3"/>
  <c r="J8" i="3"/>
  <c r="J9" i="3"/>
  <c r="J10" i="3"/>
  <c r="J11" i="3"/>
  <c r="J12" i="3"/>
  <c r="AK6" i="3"/>
  <c r="AK5" i="3"/>
  <c r="J5" i="3"/>
  <c r="AB6" i="3"/>
  <c r="S6" i="3"/>
  <c r="J6" i="3"/>
  <c r="AB5" i="3"/>
  <c r="S5" i="3"/>
  <c r="J13" i="3" l="1"/>
  <c r="AB13" i="3"/>
  <c r="S13" i="3"/>
  <c r="AK13" i="3"/>
</calcChain>
</file>

<file path=xl/sharedStrings.xml><?xml version="1.0" encoding="utf-8"?>
<sst xmlns="http://schemas.openxmlformats.org/spreadsheetml/2006/main" count="61" uniqueCount="37">
  <si>
    <t>Subcriterium</t>
  </si>
  <si>
    <t>Max.punten</t>
  </si>
  <si>
    <t>De volgende cijfers kunnen worden toegekend</t>
  </si>
  <si>
    <t>Niets ingevuld</t>
  </si>
  <si>
    <t>Motivatie</t>
  </si>
  <si>
    <t>Punten</t>
  </si>
  <si>
    <t>De wijze van invulling is goed, degelijk, inhoudelijk behoorlijk relevant en biedt meerwaarde voor de Aanbestedende dienst. Er is sprake van positief onderscheidend vermogen ten opzichte van overige inschrijvers in één opzicht of in enkele opzichten. De invulling voldoet ruim aan de verwachtingen van de Aanbestedende dienst en overtreft deze soms.</t>
  </si>
  <si>
    <t>De wijze van invulling is voldoende degelijk en inhoudelijk (enigszins) relevant, maar biedt geen of weinig meerwaarde. De invulling voldoet aan het in het aanbestedingsdocument gestelde met betrekking tot dit gunningscriterium.</t>
  </si>
  <si>
    <t>Een of meerder significante onderdelen ontbreken. De wijze van invulling is onvoldoende degelijk. De invulling voldoet onvoldoende aan het in het aanbestedingsdocument gestelde met betrekking tot dit gunningscriterium.</t>
  </si>
  <si>
    <t>De wijze van invulling is uitstekend, zeer degelijk, inhoudelijk zeer relevant en biedt maximale meerwaarde. Er is sprake van zeer positief onderscheidend vermogen ten opzichte van overige inschrijvers in meerdere opzichten. De invulling overtreft de verwachtingen van de Aanbestedende dienst.</t>
  </si>
  <si>
    <t>Meerdere significante onderdelen ontbreken. De wijze van invulling is niet degelijk. De invulling voldoet niet of nauwelijks aan het in het aanbestedingsdocument gestelde met betrekking tot dit gunningscriterium.</t>
  </si>
  <si>
    <t>Rapportcijfer</t>
  </si>
  <si>
    <t xml:space="preserve">Naam beoordelaar: </t>
  </si>
  <si>
    <t>Inschrijver A</t>
  </si>
  <si>
    <t>Inschrijver B</t>
  </si>
  <si>
    <t>Inschrijver C</t>
  </si>
  <si>
    <t>Inschrijver D</t>
  </si>
  <si>
    <t>beoordelaar 1</t>
  </si>
  <si>
    <t>beoordelaar 2</t>
  </si>
  <si>
    <t>beoordelaar 3</t>
  </si>
  <si>
    <t>beoordelaar 4</t>
  </si>
  <si>
    <t>beoordelaar 5</t>
  </si>
  <si>
    <r>
      <rPr>
        <b/>
        <u/>
        <sz val="8"/>
        <color theme="1"/>
        <rFont val="Verdana"/>
        <family val="2"/>
      </rPr>
      <t xml:space="preserve">A2.  Beantwoording en uitwerking kennisvragen </t>
    </r>
    <r>
      <rPr>
        <sz val="8"/>
        <color theme="1"/>
        <rFont val="Verdana"/>
        <family val="2"/>
      </rPr>
      <t xml:space="preserve">
De inschrijver werkt de kennisvragen uit in het Plan van Aanpak waarbij voor de beantwoording van elke kennisvraag een specifieke aanpak wordt voorgesteld (veldwerk, laboratorium, modellen, literatuuronderzoek e.d.). Tevens dient onderbouwd te worden waarom voor deze specifieke aanpak is gekozen. 
Hoe meer u zich positief onderscheidt van de overige inschrijvers, hoe hoger u scoort.</t>
    </r>
  </si>
  <si>
    <r>
      <rPr>
        <b/>
        <u/>
        <sz val="8"/>
        <color indexed="8"/>
        <rFont val="Verdana"/>
        <family val="2"/>
      </rPr>
      <t>B4. Kwaliteitsborging</t>
    </r>
    <r>
      <rPr>
        <sz val="8"/>
        <color indexed="8"/>
        <rFont val="Verdana"/>
        <family val="2"/>
      </rPr>
      <t xml:space="preserve">
Omschrijf duidelijk en concreet hoe u de kwaliteit tijdens de voortgang van het onderzoek gaat borgen. Benoem daarbij in ieder geval de volgende onderdelen:
- Hoe betrekt u hierbij de in te zetten medewerkers en organisaties?
- Welke hulpmiddelen wilt u hiervoor wilt inzetten?
- Wat zijn de belangrijkste risico’s van het onderzoek en welke maatregelen gaat u hierop nemen? U dient hierbij de risicomatrix (bijlage 5) in te vullen.
- De onafhankelijkheid van de kwaliteitsborging.
Hoe meer u zich positief onderscheidt van de overige inschrijvers, hoe hoger u scoort. </t>
    </r>
  </si>
  <si>
    <r>
      <rPr>
        <b/>
        <u/>
        <sz val="8"/>
        <color indexed="8"/>
        <rFont val="Verdana"/>
        <family val="2"/>
      </rPr>
      <t>C1. In te zetten medewerkers</t>
    </r>
    <r>
      <rPr>
        <sz val="8"/>
        <color indexed="8"/>
        <rFont val="Verdana"/>
        <family val="2"/>
      </rPr>
      <t xml:space="preserve"> 
Geef aan welke personen dit onderzoek gaan uitvoeren. Benoem daarbij in ieder geval de volgende onderdelen:
- samenstelling van het team (functies, relevante werkervaring en deskundigheid);
- de ervaring van de projectleider met bewaking van planning, financiën en communicatie op het gebied van onderzoeken;
- rolverdeling binnen het team;
- omgang met ziekte/uitval;
- beschikking over relevante netwerk met beleidsorganisaties, onderzoeksinstituten en beheerders;
- relevante ervaring met vergelijkbare opdrachten (vergelijkbare ecosystemen, habitats en soorten; vergelijkbaar toegepast onderzoek, methoden, technieken en eerder uitgevoerde projecten).
Voor dit onderdeel dient u ook de cv’s van de in te zetten medewerkers bij te voegen. 
Hoe meer u zich positief onderscheidt van de overige inschrijvers, hoe hoger u scoort. 
</t>
    </r>
  </si>
  <si>
    <t>A. Onderzoeksstrategie</t>
  </si>
  <si>
    <t>C. Team</t>
  </si>
  <si>
    <t>Totaal Kwaliteit</t>
  </si>
  <si>
    <t>Totaal score</t>
  </si>
  <si>
    <r>
      <t xml:space="preserve">Inschrijfsom 
</t>
    </r>
    <r>
      <rPr>
        <sz val="8"/>
        <color rgb="FFFF0000"/>
        <rFont val="Verdana"/>
        <family val="2"/>
      </rPr>
      <t>(wordt bekend gemaakt ná unanieme consensus)</t>
    </r>
  </si>
  <si>
    <r>
      <t xml:space="preserve">Laagste inschrijfsom 
</t>
    </r>
    <r>
      <rPr>
        <i/>
        <sz val="8"/>
        <color rgb="FFFF0000"/>
        <rFont val="Verdana"/>
        <family val="2"/>
      </rPr>
      <t>(wordt bekend gemaakt ná unanieme consensus)</t>
    </r>
  </si>
  <si>
    <r>
      <rPr>
        <b/>
        <u/>
        <sz val="8"/>
        <color theme="1"/>
        <rFont val="Verdana"/>
        <family val="2"/>
      </rPr>
      <t xml:space="preserve">A1 Visie op het onderwerp </t>
    </r>
    <r>
      <rPr>
        <sz val="8"/>
        <color theme="1"/>
        <rFont val="Verdana"/>
        <family val="2"/>
      </rPr>
      <t xml:space="preserve">
Omschrijf duidelijk en concreet uw visie op het onderwerp op basis van kennis van het beleidsterrein en inzicht in context en omgeving. Hier wordt met name gezocht naar de meerwaarde van uw visie ten opzichte van de visie in de uitvraag.
Hoe meer u zich positief onderscheidt van de overige inschrijvers, hoe hoger u scoort.</t>
    </r>
  </si>
  <si>
    <r>
      <rPr>
        <b/>
        <u/>
        <sz val="8"/>
        <color indexed="8"/>
        <rFont val="Verdana"/>
        <family val="2"/>
      </rPr>
      <t>A3. Voorstel onderzoek</t>
    </r>
    <r>
      <rPr>
        <sz val="8"/>
        <color indexed="8"/>
        <rFont val="Verdana"/>
        <family val="2"/>
      </rPr>
      <t xml:space="preserve">
Omschrijf duidelijk en concreet hoe u het onderzoek vorm gaat geven. Benoem daarbij in ieder geval de volgende punten:
- op welke locaties u het onderzoek gaat uitvoeren.
Deze locaties maken het mogelijk om het onderzoek uit te voeren/de vraagstelling te beantwoorden (bijv. min./max aantal, voldoende omvang, spreiding, geschiktheid, parameters e.d.);
- welke methoden/experimenten u gaat toepassen
De aard van de experimenten (locaties, ingreep of behandeling, te meten parameters) en de uitvoerbaarheid van de technieken/methoden 
- de mate van innovatie 
- het slim inzetten van middelen en het meekoppelen van de beschikbare onderzoeksgelden met andere bronnen
Relevant hierbij is dat de voorstellen een bijdrage leveren aan de beantwoording van de kennisvragen.
Hoe meer u zich positief onderscheidt van de overige inschrijvers, hoe hoger u scoort.</t>
    </r>
  </si>
  <si>
    <r>
      <rPr>
        <b/>
        <u/>
        <sz val="8"/>
        <color indexed="8"/>
        <rFont val="Verdana"/>
        <family val="2"/>
      </rPr>
      <t>B1. Resultaten en vormen van presentatie</t>
    </r>
    <r>
      <rPr>
        <sz val="8"/>
        <color indexed="8"/>
        <rFont val="Verdana"/>
        <family val="2"/>
      </rPr>
      <t xml:space="preserve">
Omschrijf duidelijk en concreet in hoeverre de</t>
    </r>
    <r>
      <rPr>
        <u/>
        <sz val="8"/>
        <color rgb="FF000000"/>
        <rFont val="Verdana"/>
        <family val="2"/>
      </rPr>
      <t xml:space="preserve"> resultaten</t>
    </r>
    <r>
      <rPr>
        <sz val="8"/>
        <color indexed="8"/>
        <rFont val="Verdana"/>
        <family val="2"/>
      </rPr>
      <t xml:space="preserve"> én </t>
    </r>
    <r>
      <rPr>
        <u/>
        <sz val="8"/>
        <color rgb="FF000000"/>
        <rFont val="Verdana"/>
        <family val="2"/>
      </rPr>
      <t>de gekozen vorm(en) van presentatie</t>
    </r>
    <r>
      <rPr>
        <sz val="8"/>
        <color indexed="8"/>
        <rFont val="Verdana"/>
        <family val="2"/>
      </rPr>
      <t xml:space="preserve"> bruikbaar zijn voor de doelgroep (terrein- en/of waterbeheerders; beleidsorganisaties als provincies, waterschappen, RWS) van dit landschaps- en/of natuurtype. 
Beide aspecten worden even zwaar gewogen. Hoe meer u zich positief onderscheidt van de overige inschrijvers, hoe hoger u scoort. </t>
    </r>
  </si>
  <si>
    <r>
      <rPr>
        <b/>
        <u/>
        <sz val="8"/>
        <color indexed="8"/>
        <rFont val="Verdana"/>
        <family val="2"/>
      </rPr>
      <t>B2. Planning</t>
    </r>
    <r>
      <rPr>
        <sz val="8"/>
        <color indexed="8"/>
        <rFont val="Verdana"/>
        <family val="2"/>
      </rPr>
      <t xml:space="preserve">
Omschrijf duidelijk en concreet welke planning u hanteert. Benoem daarbij in ieder geval de volgende onderdelen:
-	Hoe is de wisselwerking met het kwaliteit van het onderzoek? 
-	Is er een realistische en functionele onderzoeksplanning opgesteld om het onderzoek binnen de beschikbare tijd af te ronden? 
-	De planning dient gerelateerd te zijn aan de fasen, producten, activiteiten en aantal uur uit de eerste 4 kolommen van het Prijsblad.
-	Is de urenverdeling over de verschillende projectfasen, medewerkers en/of producten  evenwichtig?
Hoe meer u zich positief onderscheidt van de overige inschrijvers, hoe hoger u scoort.</t>
    </r>
  </si>
  <si>
    <r>
      <rPr>
        <b/>
        <u/>
        <sz val="8"/>
        <color indexed="8"/>
        <rFont val="Verdana"/>
        <family val="2"/>
      </rPr>
      <t xml:space="preserve">A4. Voorstel literatuurstudies
</t>
    </r>
    <r>
      <rPr>
        <sz val="8"/>
        <color rgb="FF000000"/>
        <rFont val="Verdana"/>
        <family val="2"/>
      </rPr>
      <t xml:space="preserve">Omschrijf duidelijk en concreet hoe uw voorstel voor literatuurstudies. Benoem daarbij in ieder geval de volgende punten:
- de te gebruiken gegevensbronnen; 
deze bronnen maken het mogelijk om de vraagstelling te beantwoorden (bijv. regio/landschappen; soorten of habitattypen, type onderzoek e.d.);
- de evaluatiecriteria 
Gebieden regio’s/landschappen; soorten of natuurtypen, locaties, ingrepen of behandelingen, gemeten parameters, duur etc.;
- referentiesituaties 
Gebieden regio’s/landschappen; soorten of natuur/habitattypen, locaties, ingrepen of behandelingen, gemeten parameters etc.;
Relevant hierbij is dat de voorstellen een bijdrage leveren aan de beantwoording van de kennisvragen. Hoe meer u zich positief onderscheidt van de overige inschrijvers, hoe hoger u scoort. 
</t>
    </r>
  </si>
  <si>
    <t>Beoordelingsmatrix: OBN-2021-132-HE Herstelmaatregelpakketten voor Kalkmoeras in Zuid-Limburg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</si>
</sst>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5" x14ac:knownFonts="1">
    <font>
      <sz val="10"/>
      <color theme="1"/>
      <name val="Arial"/>
      <family val="2"/>
    </font>
    <font>
      <sz val="11"/>
      <color theme="1"/>
      <name val="Calibri"/>
      <family val="2"/>
      <scheme val="minor"/>
    </font>
    <font>
      <sz val="11"/>
      <color theme="1"/>
      <name val="Calibri"/>
      <family val="2"/>
      <scheme val="minor"/>
    </font>
    <font>
      <b/>
      <sz val="10"/>
      <color theme="1"/>
      <name val="Verdana"/>
      <family val="2"/>
    </font>
    <font>
      <sz val="8"/>
      <color theme="1"/>
      <name val="Verdana"/>
      <family val="2"/>
    </font>
    <font>
      <b/>
      <sz val="8"/>
      <color theme="1"/>
      <name val="Verdana"/>
      <family val="2"/>
    </font>
    <font>
      <b/>
      <u/>
      <sz val="8"/>
      <color theme="1"/>
      <name val="Verdana"/>
      <family val="2"/>
    </font>
    <font>
      <b/>
      <sz val="8"/>
      <name val="Verdana"/>
      <family val="2"/>
    </font>
    <font>
      <sz val="8"/>
      <color indexed="8"/>
      <name val="Verdana"/>
      <family val="2"/>
    </font>
    <font>
      <b/>
      <u/>
      <sz val="8"/>
      <color indexed="8"/>
      <name val="Verdana"/>
      <family val="2"/>
    </font>
    <font>
      <b/>
      <sz val="12"/>
      <color theme="1"/>
      <name val="Verdana"/>
      <family val="2"/>
    </font>
    <font>
      <sz val="8"/>
      <color rgb="FFFF0000"/>
      <name val="Verdana"/>
      <family val="2"/>
    </font>
    <font>
      <i/>
      <sz val="8"/>
      <color rgb="FFFF0000"/>
      <name val="Verdana"/>
      <family val="2"/>
    </font>
    <font>
      <u/>
      <sz val="8"/>
      <color rgb="FF000000"/>
      <name val="Verdana"/>
      <family val="2"/>
    </font>
    <font>
      <sz val="8"/>
      <color rgb="FF000000"/>
      <name val="Verdana"/>
      <family val="2"/>
    </font>
  </fonts>
  <fills count="9">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rgb="FFFFFF00"/>
        <bgColor indexed="64"/>
      </patternFill>
    </fill>
    <fill>
      <patternFill patternType="solid">
        <fgColor theme="0"/>
        <bgColor indexed="64"/>
      </patternFill>
    </fill>
    <fill>
      <patternFill patternType="solid">
        <fgColor theme="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1" fillId="0" borderId="0"/>
  </cellStyleXfs>
  <cellXfs count="59">
    <xf numFmtId="0" fontId="0" fillId="0" borderId="0" xfId="0"/>
    <xf numFmtId="0" fontId="4" fillId="0" borderId="0" xfId="0" applyFont="1"/>
    <xf numFmtId="0" fontId="5" fillId="0" borderId="0" xfId="0" applyFont="1" applyAlignment="1"/>
    <xf numFmtId="0" fontId="5" fillId="0" borderId="0" xfId="0" applyFont="1" applyAlignment="1">
      <alignment horizontal="center" vertical="center"/>
    </xf>
    <xf numFmtId="0" fontId="5" fillId="0" borderId="0" xfId="0" applyFont="1"/>
    <xf numFmtId="0" fontId="4" fillId="0" borderId="0" xfId="0" applyFont="1" applyAlignment="1">
      <alignment horizontal="center"/>
    </xf>
    <xf numFmtId="0" fontId="5" fillId="0" borderId="0" xfId="0" applyFont="1" applyBorder="1" applyAlignment="1">
      <alignment horizontal="center" vertical="center"/>
    </xf>
    <xf numFmtId="0" fontId="5" fillId="0" borderId="6" xfId="0" applyFont="1" applyBorder="1" applyAlignment="1">
      <alignment horizontal="center"/>
    </xf>
    <xf numFmtId="0" fontId="5" fillId="0" borderId="6" xfId="0" applyFont="1" applyBorder="1"/>
    <xf numFmtId="0" fontId="5" fillId="0" borderId="1" xfId="0" applyFont="1" applyBorder="1" applyAlignment="1">
      <alignment horizontal="center"/>
    </xf>
    <xf numFmtId="0" fontId="5" fillId="4" borderId="2" xfId="0" applyFont="1" applyFill="1" applyBorder="1" applyAlignment="1">
      <alignment horizontal="center" textRotation="45"/>
    </xf>
    <xf numFmtId="0" fontId="5" fillId="5" borderId="0" xfId="0" applyFont="1" applyFill="1" applyBorder="1" applyAlignment="1">
      <alignment horizontal="center"/>
    </xf>
    <xf numFmtId="0" fontId="4" fillId="0" borderId="1" xfId="0" applyFont="1" applyBorder="1" applyAlignment="1">
      <alignment horizontal="left" vertical="top" wrapText="1"/>
    </xf>
    <xf numFmtId="0" fontId="5" fillId="0" borderId="1" xfId="0" applyFont="1" applyBorder="1" applyAlignment="1">
      <alignment horizontal="center" vertical="center"/>
    </xf>
    <xf numFmtId="0" fontId="5" fillId="3" borderId="1" xfId="0" applyFont="1" applyFill="1" applyBorder="1" applyAlignment="1">
      <alignment horizontal="center" vertical="center"/>
    </xf>
    <xf numFmtId="0" fontId="5" fillId="8" borderId="1" xfId="0" applyFont="1" applyFill="1" applyBorder="1" applyAlignment="1">
      <alignment horizontal="center" vertical="center"/>
    </xf>
    <xf numFmtId="0" fontId="4" fillId="0" borderId="1" xfId="0" applyFont="1" applyBorder="1" applyAlignment="1">
      <alignment horizontal="center" vertical="center"/>
    </xf>
    <xf numFmtId="0" fontId="4" fillId="2" borderId="1" xfId="0" applyFont="1" applyFill="1" applyBorder="1" applyAlignment="1">
      <alignment horizontal="left" vertical="top" wrapText="1"/>
    </xf>
    <xf numFmtId="0" fontId="4" fillId="5" borderId="1" xfId="0" applyFont="1" applyFill="1" applyBorder="1"/>
    <xf numFmtId="0" fontId="4" fillId="0" borderId="1" xfId="0" applyFont="1" applyBorder="1" applyAlignment="1">
      <alignment horizontal="left" vertical="center" wrapText="1"/>
    </xf>
    <xf numFmtId="0" fontId="8" fillId="0" borderId="1" xfId="1" applyNumberFormat="1" applyFont="1" applyBorder="1" applyAlignment="1" applyProtection="1">
      <alignment vertical="top" wrapText="1"/>
    </xf>
    <xf numFmtId="0" fontId="7" fillId="0" borderId="1" xfId="1" applyFont="1" applyFill="1" applyBorder="1" applyAlignment="1" applyProtection="1">
      <alignment horizontal="center" vertical="center" wrapText="1"/>
      <protection hidden="1"/>
    </xf>
    <xf numFmtId="0" fontId="8" fillId="0" borderId="1" xfId="1" applyFont="1" applyBorder="1" applyAlignment="1" applyProtection="1">
      <alignment vertical="top" wrapText="1"/>
    </xf>
    <xf numFmtId="0" fontId="8" fillId="7" borderId="1" xfId="1" applyFont="1" applyFill="1" applyBorder="1" applyAlignment="1" applyProtection="1">
      <alignment vertical="top" wrapText="1"/>
    </xf>
    <xf numFmtId="0" fontId="8" fillId="0" borderId="1" xfId="1" applyFont="1" applyFill="1" applyBorder="1" applyAlignment="1" applyProtection="1">
      <alignment vertical="top" wrapText="1"/>
    </xf>
    <xf numFmtId="0" fontId="4" fillId="0" borderId="0" xfId="0" applyFont="1" applyBorder="1" applyAlignment="1">
      <alignment horizontal="center"/>
    </xf>
    <xf numFmtId="0" fontId="4" fillId="0" borderId="0" xfId="0" applyFont="1" applyBorder="1"/>
    <xf numFmtId="0" fontId="5" fillId="0" borderId="1" xfId="0" applyFont="1" applyBorder="1" applyAlignment="1">
      <alignment horizontal="right" vertical="top"/>
    </xf>
    <xf numFmtId="0" fontId="4" fillId="0" borderId="1" xfId="0" applyFont="1" applyBorder="1" applyAlignment="1">
      <alignment horizontal="left" vertical="top"/>
    </xf>
    <xf numFmtId="0" fontId="5" fillId="0" borderId="0" xfId="0" applyFont="1" applyFill="1" applyBorder="1"/>
    <xf numFmtId="0" fontId="5" fillId="0" borderId="0" xfId="0" applyFont="1" applyBorder="1"/>
    <xf numFmtId="0" fontId="10" fillId="0" borderId="0" xfId="0" applyFont="1" applyAlignment="1"/>
    <xf numFmtId="0" fontId="10" fillId="6" borderId="0" xfId="0" applyFont="1" applyFill="1" applyAlignment="1"/>
    <xf numFmtId="0" fontId="3" fillId="0" borderId="0" xfId="0" applyFont="1" applyAlignment="1">
      <alignment horizontal="center"/>
    </xf>
    <xf numFmtId="0" fontId="3" fillId="0" borderId="0" xfId="0" applyFont="1" applyAlignment="1">
      <alignment horizontal="center" vertical="center" textRotation="90" wrapText="1"/>
    </xf>
    <xf numFmtId="0" fontId="5" fillId="0" borderId="8" xfId="0" applyFont="1" applyBorder="1"/>
    <xf numFmtId="0" fontId="5" fillId="0" borderId="8" xfId="0" applyFont="1" applyBorder="1" applyAlignment="1">
      <alignment horizontal="center"/>
    </xf>
    <xf numFmtId="0" fontId="4" fillId="0" borderId="8" xfId="0" applyFont="1" applyBorder="1" applyAlignment="1">
      <alignment horizontal="center"/>
    </xf>
    <xf numFmtId="0" fontId="4" fillId="0" borderId="8" xfId="0" applyFont="1" applyBorder="1"/>
    <xf numFmtId="0" fontId="4" fillId="5" borderId="8" xfId="0" applyFont="1" applyFill="1" applyBorder="1"/>
    <xf numFmtId="0" fontId="5" fillId="0" borderId="9" xfId="0" applyFont="1" applyBorder="1"/>
    <xf numFmtId="1" fontId="5" fillId="0" borderId="8" xfId="0" applyNumberFormat="1" applyFont="1" applyBorder="1" applyAlignment="1">
      <alignment horizontal="center" vertical="center"/>
    </xf>
    <xf numFmtId="0" fontId="5" fillId="0" borderId="8" xfId="0" applyFont="1" applyBorder="1" applyAlignment="1">
      <alignment horizontal="center" vertical="center"/>
    </xf>
    <xf numFmtId="0" fontId="5" fillId="0" borderId="1" xfId="0" applyFont="1" applyBorder="1"/>
    <xf numFmtId="0" fontId="4" fillId="0" borderId="1" xfId="0" applyFont="1" applyBorder="1"/>
    <xf numFmtId="0" fontId="5" fillId="0" borderId="1" xfId="0" applyFont="1" applyBorder="1" applyAlignment="1">
      <alignment wrapText="1"/>
    </xf>
    <xf numFmtId="0" fontId="5" fillId="0" borderId="1" xfId="0" applyFont="1" applyFill="1" applyBorder="1" applyAlignment="1">
      <alignment horizontal="center"/>
    </xf>
    <xf numFmtId="0" fontId="4" fillId="0" borderId="1" xfId="0" applyFont="1" applyFill="1" applyBorder="1"/>
    <xf numFmtId="0" fontId="5" fillId="0" borderId="1" xfId="0" applyFont="1" applyFill="1" applyBorder="1"/>
    <xf numFmtId="164" fontId="5" fillId="0" borderId="10" xfId="0" applyNumberFormat="1" applyFont="1" applyBorder="1" applyAlignment="1">
      <alignment horizontal="center" vertical="center"/>
    </xf>
    <xf numFmtId="164" fontId="5" fillId="0" borderId="11" xfId="0" applyNumberFormat="1" applyFont="1" applyBorder="1" applyAlignment="1">
      <alignment horizontal="center" vertical="center"/>
    </xf>
    <xf numFmtId="164" fontId="5" fillId="0" borderId="12" xfId="0" applyNumberFormat="1" applyFont="1" applyBorder="1" applyAlignment="1">
      <alignment horizontal="center" vertical="center"/>
    </xf>
    <xf numFmtId="164" fontId="5" fillId="0" borderId="10" xfId="0" applyNumberFormat="1" applyFont="1" applyFill="1" applyBorder="1" applyAlignment="1">
      <alignment horizontal="center" vertical="center"/>
    </xf>
    <xf numFmtId="164" fontId="5" fillId="0" borderId="11" xfId="0" applyNumberFormat="1" applyFont="1" applyFill="1" applyBorder="1" applyAlignment="1">
      <alignment horizontal="center" vertical="center"/>
    </xf>
    <xf numFmtId="164" fontId="5" fillId="0" borderId="12" xfId="0" applyNumberFormat="1" applyFont="1" applyFill="1" applyBorder="1" applyAlignment="1">
      <alignment horizontal="center" vertical="center"/>
    </xf>
    <xf numFmtId="0" fontId="3" fillId="0" borderId="7" xfId="0" applyFont="1" applyBorder="1" applyAlignment="1">
      <alignment horizontal="center" vertical="center" textRotation="90" wrapText="1"/>
    </xf>
    <xf numFmtId="0" fontId="5" fillId="0" borderId="3" xfId="0" applyFont="1" applyBorder="1" applyAlignment="1">
      <alignment horizontal="center"/>
    </xf>
    <xf numFmtId="0" fontId="5" fillId="0" borderId="4" xfId="0" applyFont="1" applyBorder="1" applyAlignment="1">
      <alignment horizontal="center"/>
    </xf>
    <xf numFmtId="0" fontId="5" fillId="0" borderId="5" xfId="0" applyFont="1" applyBorder="1" applyAlignment="1">
      <alignment horizontal="center"/>
    </xf>
  </cellXfs>
  <cellStyles count="3">
    <cellStyle name="Standaard" xfId="0" builtinId="0"/>
    <cellStyle name="Standaard 2" xfId="1" xr:uid="{00000000-0005-0000-0000-000001000000}"/>
    <cellStyle name="Standaard 2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28"/>
  <sheetViews>
    <sheetView tabSelected="1" zoomScaleNormal="100" workbookViewId="0">
      <pane xSplit="2" ySplit="4" topLeftCell="C8" activePane="bottomRight" state="frozen"/>
      <selection pane="topRight" activeCell="B1" sqref="B1"/>
      <selection pane="bottomLeft" activeCell="A5" sqref="A5"/>
      <selection pane="bottomRight" activeCell="B12" sqref="B12"/>
    </sheetView>
  </sheetViews>
  <sheetFormatPr defaultColWidth="9.109375" defaultRowHeight="10.199999999999999" x14ac:dyDescent="0.2"/>
  <cols>
    <col min="1" max="1" width="4.88671875" style="1" bestFit="1" customWidth="1"/>
    <col min="2" max="2" width="49.5546875" style="1" customWidth="1"/>
    <col min="3" max="3" width="5.6640625" style="4" customWidth="1"/>
    <col min="4" max="8" width="3.33203125" style="3" customWidth="1"/>
    <col min="9" max="9" width="3.33203125" style="5" customWidth="1"/>
    <col min="10" max="10" width="4.44140625" style="5" customWidth="1"/>
    <col min="11" max="11" width="80.6640625" style="1" customWidth="1"/>
    <col min="12" max="12" width="1.6640625" style="1" customWidth="1"/>
    <col min="13" max="18" width="3.33203125" style="3" customWidth="1"/>
    <col min="19" max="19" width="4.88671875" style="1" customWidth="1"/>
    <col min="20" max="20" width="80.6640625" style="1" customWidth="1"/>
    <col min="21" max="21" width="1.6640625" style="1" customWidth="1"/>
    <col min="22" max="27" width="3.33203125" style="3" customWidth="1"/>
    <col min="28" max="28" width="4.44140625" style="1" customWidth="1"/>
    <col min="29" max="29" width="80.6640625" style="1" customWidth="1"/>
    <col min="30" max="30" width="1.6640625" style="1" customWidth="1"/>
    <col min="31" max="36" width="3.6640625" style="3" customWidth="1"/>
    <col min="37" max="37" width="4.44140625" style="1" customWidth="1"/>
    <col min="38" max="38" width="80.6640625" style="1" customWidth="1"/>
    <col min="39" max="16384" width="9.109375" style="1"/>
  </cols>
  <sheetData>
    <row r="1" spans="1:38" ht="16.2" x14ac:dyDescent="0.3">
      <c r="B1" s="31" t="s">
        <v>36</v>
      </c>
      <c r="C1" s="2"/>
      <c r="D1" s="2"/>
      <c r="E1" s="2"/>
      <c r="F1" s="2"/>
      <c r="G1" s="2"/>
      <c r="H1" s="2"/>
      <c r="I1" s="2"/>
      <c r="J1" s="2"/>
    </row>
    <row r="2" spans="1:38" ht="16.8" thickBot="1" x14ac:dyDescent="0.35">
      <c r="B2" s="32" t="s">
        <v>12</v>
      </c>
      <c r="AA2" s="6"/>
    </row>
    <row r="3" spans="1:38" ht="10.8" thickBot="1" x14ac:dyDescent="0.25">
      <c r="B3" s="7"/>
      <c r="C3" s="56" t="s">
        <v>13</v>
      </c>
      <c r="D3" s="57"/>
      <c r="E3" s="57"/>
      <c r="F3" s="57"/>
      <c r="G3" s="57"/>
      <c r="H3" s="57"/>
      <c r="I3" s="57"/>
      <c r="J3" s="57"/>
      <c r="K3" s="58"/>
      <c r="L3" s="4"/>
      <c r="M3" s="56" t="s">
        <v>14</v>
      </c>
      <c r="N3" s="57"/>
      <c r="O3" s="57"/>
      <c r="P3" s="57"/>
      <c r="Q3" s="57"/>
      <c r="R3" s="57"/>
      <c r="S3" s="57"/>
      <c r="T3" s="58"/>
      <c r="U3" s="8"/>
      <c r="V3" s="56" t="s">
        <v>15</v>
      </c>
      <c r="W3" s="57"/>
      <c r="X3" s="57"/>
      <c r="Y3" s="57"/>
      <c r="Z3" s="57"/>
      <c r="AA3" s="57"/>
      <c r="AB3" s="57"/>
      <c r="AC3" s="58"/>
      <c r="AD3" s="4"/>
      <c r="AE3" s="56" t="s">
        <v>16</v>
      </c>
      <c r="AF3" s="57"/>
      <c r="AG3" s="57"/>
      <c r="AH3" s="57"/>
      <c r="AI3" s="57"/>
      <c r="AJ3" s="57"/>
      <c r="AK3" s="57"/>
      <c r="AL3" s="58"/>
    </row>
    <row r="4" spans="1:38" s="5" customFormat="1" ht="54" customHeight="1" x14ac:dyDescent="0.2">
      <c r="A4" s="33"/>
      <c r="B4" s="9" t="s">
        <v>0</v>
      </c>
      <c r="C4" s="10" t="s">
        <v>1</v>
      </c>
      <c r="D4" s="10" t="s">
        <v>17</v>
      </c>
      <c r="E4" s="10" t="s">
        <v>18</v>
      </c>
      <c r="F4" s="10" t="s">
        <v>19</v>
      </c>
      <c r="G4" s="10" t="s">
        <v>20</v>
      </c>
      <c r="H4" s="10" t="s">
        <v>21</v>
      </c>
      <c r="I4" s="10" t="s">
        <v>11</v>
      </c>
      <c r="J4" s="10" t="s">
        <v>5</v>
      </c>
      <c r="K4" s="10" t="s">
        <v>4</v>
      </c>
      <c r="L4" s="11"/>
      <c r="M4" s="10" t="s">
        <v>17</v>
      </c>
      <c r="N4" s="10" t="s">
        <v>18</v>
      </c>
      <c r="O4" s="10" t="s">
        <v>19</v>
      </c>
      <c r="P4" s="10" t="s">
        <v>20</v>
      </c>
      <c r="Q4" s="10" t="s">
        <v>21</v>
      </c>
      <c r="R4" s="10" t="s">
        <v>11</v>
      </c>
      <c r="S4" s="10" t="s">
        <v>5</v>
      </c>
      <c r="T4" s="10" t="s">
        <v>4</v>
      </c>
      <c r="U4" s="11"/>
      <c r="V4" s="10" t="s">
        <v>17</v>
      </c>
      <c r="W4" s="10" t="s">
        <v>18</v>
      </c>
      <c r="X4" s="10" t="s">
        <v>19</v>
      </c>
      <c r="Y4" s="10" t="s">
        <v>20</v>
      </c>
      <c r="Z4" s="10" t="s">
        <v>21</v>
      </c>
      <c r="AA4" s="10" t="s">
        <v>11</v>
      </c>
      <c r="AB4" s="10" t="s">
        <v>5</v>
      </c>
      <c r="AC4" s="10" t="s">
        <v>4</v>
      </c>
      <c r="AD4" s="11"/>
      <c r="AE4" s="10" t="s">
        <v>17</v>
      </c>
      <c r="AF4" s="10" t="s">
        <v>18</v>
      </c>
      <c r="AG4" s="10" t="s">
        <v>19</v>
      </c>
      <c r="AH4" s="10" t="s">
        <v>20</v>
      </c>
      <c r="AI4" s="10" t="s">
        <v>21</v>
      </c>
      <c r="AJ4" s="10" t="s">
        <v>11</v>
      </c>
      <c r="AK4" s="10" t="s">
        <v>5</v>
      </c>
      <c r="AL4" s="10" t="s">
        <v>4</v>
      </c>
    </row>
    <row r="5" spans="1:38" ht="106.2" customHeight="1" x14ac:dyDescent="0.2">
      <c r="A5" s="55" t="s">
        <v>25</v>
      </c>
      <c r="B5" s="12" t="s">
        <v>31</v>
      </c>
      <c r="C5" s="13">
        <v>100</v>
      </c>
      <c r="D5" s="14">
        <v>10</v>
      </c>
      <c r="E5" s="14">
        <v>10</v>
      </c>
      <c r="F5" s="14">
        <v>10</v>
      </c>
      <c r="G5" s="14">
        <v>10</v>
      </c>
      <c r="H5" s="14">
        <v>10</v>
      </c>
      <c r="I5" s="15">
        <v>10</v>
      </c>
      <c r="J5" s="16">
        <f>I5/10*$C5</f>
        <v>100</v>
      </c>
      <c r="K5" s="17"/>
      <c r="L5" s="18"/>
      <c r="M5" s="14">
        <v>10</v>
      </c>
      <c r="N5" s="14">
        <v>10</v>
      </c>
      <c r="O5" s="14">
        <v>10</v>
      </c>
      <c r="P5" s="14">
        <v>10</v>
      </c>
      <c r="Q5" s="14">
        <v>10</v>
      </c>
      <c r="R5" s="15">
        <v>10</v>
      </c>
      <c r="S5" s="16">
        <f t="shared" ref="S5:S12" si="0">R5/10*C5</f>
        <v>100</v>
      </c>
      <c r="T5" s="17"/>
      <c r="U5" s="18"/>
      <c r="V5" s="14">
        <v>10</v>
      </c>
      <c r="W5" s="14">
        <v>10</v>
      </c>
      <c r="X5" s="14">
        <v>10</v>
      </c>
      <c r="Y5" s="14">
        <v>10</v>
      </c>
      <c r="Z5" s="14">
        <v>10</v>
      </c>
      <c r="AA5" s="15">
        <v>10</v>
      </c>
      <c r="AB5" s="16">
        <f t="shared" ref="AB5:AB12" si="1">AA5/10*C5</f>
        <v>100</v>
      </c>
      <c r="AC5" s="17"/>
      <c r="AD5" s="18"/>
      <c r="AE5" s="14">
        <v>10</v>
      </c>
      <c r="AF5" s="14">
        <v>10</v>
      </c>
      <c r="AG5" s="14">
        <v>10</v>
      </c>
      <c r="AH5" s="14">
        <v>10</v>
      </c>
      <c r="AI5" s="14">
        <v>10</v>
      </c>
      <c r="AJ5" s="15">
        <v>10</v>
      </c>
      <c r="AK5" s="16">
        <f t="shared" ref="AK5:AK12" si="2">AJ5/10*$C5</f>
        <v>100</v>
      </c>
      <c r="AL5" s="17"/>
    </row>
    <row r="6" spans="1:38" ht="115.8" customHeight="1" x14ac:dyDescent="0.2">
      <c r="A6" s="55"/>
      <c r="B6" s="19" t="s">
        <v>22</v>
      </c>
      <c r="C6" s="13">
        <v>100</v>
      </c>
      <c r="D6" s="14">
        <v>10</v>
      </c>
      <c r="E6" s="14">
        <v>10</v>
      </c>
      <c r="F6" s="14">
        <v>10</v>
      </c>
      <c r="G6" s="14">
        <v>10</v>
      </c>
      <c r="H6" s="14">
        <v>10</v>
      </c>
      <c r="I6" s="15">
        <v>10</v>
      </c>
      <c r="J6" s="16">
        <f>I6/10*C6</f>
        <v>100</v>
      </c>
      <c r="K6" s="17"/>
      <c r="L6" s="18"/>
      <c r="M6" s="14">
        <v>10</v>
      </c>
      <c r="N6" s="14">
        <v>10</v>
      </c>
      <c r="O6" s="14">
        <v>10</v>
      </c>
      <c r="P6" s="14">
        <v>10</v>
      </c>
      <c r="Q6" s="14">
        <v>10</v>
      </c>
      <c r="R6" s="15">
        <v>10</v>
      </c>
      <c r="S6" s="16">
        <f t="shared" si="0"/>
        <v>100</v>
      </c>
      <c r="T6" s="17"/>
      <c r="U6" s="18"/>
      <c r="V6" s="14">
        <v>10</v>
      </c>
      <c r="W6" s="14">
        <v>10</v>
      </c>
      <c r="X6" s="14">
        <v>10</v>
      </c>
      <c r="Y6" s="14">
        <v>10</v>
      </c>
      <c r="Z6" s="14">
        <v>10</v>
      </c>
      <c r="AA6" s="15">
        <v>10</v>
      </c>
      <c r="AB6" s="16">
        <f t="shared" si="1"/>
        <v>100</v>
      </c>
      <c r="AC6" s="17"/>
      <c r="AD6" s="18"/>
      <c r="AE6" s="14">
        <v>10</v>
      </c>
      <c r="AF6" s="14">
        <v>10</v>
      </c>
      <c r="AG6" s="14">
        <v>10</v>
      </c>
      <c r="AH6" s="14">
        <v>10</v>
      </c>
      <c r="AI6" s="14">
        <v>10</v>
      </c>
      <c r="AJ6" s="15">
        <v>10</v>
      </c>
      <c r="AK6" s="16">
        <f t="shared" si="2"/>
        <v>100</v>
      </c>
      <c r="AL6" s="17"/>
    </row>
    <row r="7" spans="1:38" ht="249" customHeight="1" x14ac:dyDescent="0.2">
      <c r="A7" s="55"/>
      <c r="B7" s="20" t="s">
        <v>32</v>
      </c>
      <c r="C7" s="21">
        <v>100</v>
      </c>
      <c r="D7" s="14">
        <v>10</v>
      </c>
      <c r="E7" s="14">
        <v>10</v>
      </c>
      <c r="F7" s="14">
        <v>10</v>
      </c>
      <c r="G7" s="14">
        <v>10</v>
      </c>
      <c r="H7" s="14">
        <v>10</v>
      </c>
      <c r="I7" s="15">
        <v>10</v>
      </c>
      <c r="J7" s="16">
        <f t="shared" ref="J7" si="3">I7/10*C7</f>
        <v>100</v>
      </c>
      <c r="K7" s="17"/>
      <c r="L7" s="18"/>
      <c r="M7" s="14">
        <v>10</v>
      </c>
      <c r="N7" s="14">
        <v>10</v>
      </c>
      <c r="O7" s="14">
        <v>10</v>
      </c>
      <c r="P7" s="14">
        <v>10</v>
      </c>
      <c r="Q7" s="14">
        <v>10</v>
      </c>
      <c r="R7" s="15">
        <v>10</v>
      </c>
      <c r="S7" s="16">
        <f t="shared" ref="S7" si="4">R7/10*C7</f>
        <v>100</v>
      </c>
      <c r="T7" s="17"/>
      <c r="U7" s="18"/>
      <c r="V7" s="14">
        <v>10</v>
      </c>
      <c r="W7" s="14">
        <v>10</v>
      </c>
      <c r="X7" s="14">
        <v>10</v>
      </c>
      <c r="Y7" s="14">
        <v>10</v>
      </c>
      <c r="Z7" s="14">
        <v>10</v>
      </c>
      <c r="AA7" s="15">
        <v>10</v>
      </c>
      <c r="AB7" s="16">
        <f t="shared" ref="AB7" si="5">AA7/10*C7</f>
        <v>100</v>
      </c>
      <c r="AC7" s="17"/>
      <c r="AD7" s="18"/>
      <c r="AE7" s="14">
        <v>10</v>
      </c>
      <c r="AF7" s="14">
        <v>10</v>
      </c>
      <c r="AG7" s="14">
        <v>10</v>
      </c>
      <c r="AH7" s="14">
        <v>10</v>
      </c>
      <c r="AI7" s="14">
        <v>10</v>
      </c>
      <c r="AJ7" s="15">
        <v>10</v>
      </c>
      <c r="AK7" s="16">
        <f t="shared" ref="AK7" si="6">AJ7/10*$C7</f>
        <v>100</v>
      </c>
      <c r="AL7" s="17"/>
    </row>
    <row r="8" spans="1:38" ht="214.2" x14ac:dyDescent="0.2">
      <c r="A8" s="55"/>
      <c r="B8" s="20" t="s">
        <v>35</v>
      </c>
      <c r="C8" s="21">
        <v>100</v>
      </c>
      <c r="D8" s="14">
        <v>10</v>
      </c>
      <c r="E8" s="14">
        <v>10</v>
      </c>
      <c r="F8" s="14">
        <v>10</v>
      </c>
      <c r="G8" s="14">
        <v>10</v>
      </c>
      <c r="H8" s="14">
        <v>10</v>
      </c>
      <c r="I8" s="15">
        <v>10</v>
      </c>
      <c r="J8" s="16">
        <f t="shared" ref="J8:J12" si="7">I8/10*C8</f>
        <v>100</v>
      </c>
      <c r="K8" s="17"/>
      <c r="L8" s="18"/>
      <c r="M8" s="14">
        <v>10</v>
      </c>
      <c r="N8" s="14">
        <v>10</v>
      </c>
      <c r="O8" s="14">
        <v>10</v>
      </c>
      <c r="P8" s="14">
        <v>10</v>
      </c>
      <c r="Q8" s="14">
        <v>10</v>
      </c>
      <c r="R8" s="15">
        <v>10</v>
      </c>
      <c r="S8" s="16">
        <f t="shared" si="0"/>
        <v>100</v>
      </c>
      <c r="T8" s="17"/>
      <c r="U8" s="18"/>
      <c r="V8" s="14">
        <v>10</v>
      </c>
      <c r="W8" s="14">
        <v>10</v>
      </c>
      <c r="X8" s="14">
        <v>10</v>
      </c>
      <c r="Y8" s="14">
        <v>10</v>
      </c>
      <c r="Z8" s="14">
        <v>10</v>
      </c>
      <c r="AA8" s="15">
        <v>10</v>
      </c>
      <c r="AB8" s="16">
        <f t="shared" si="1"/>
        <v>100</v>
      </c>
      <c r="AC8" s="17"/>
      <c r="AD8" s="18"/>
      <c r="AE8" s="14">
        <v>10</v>
      </c>
      <c r="AF8" s="14">
        <v>10</v>
      </c>
      <c r="AG8" s="14">
        <v>10</v>
      </c>
      <c r="AH8" s="14">
        <v>10</v>
      </c>
      <c r="AI8" s="14">
        <v>10</v>
      </c>
      <c r="AJ8" s="15">
        <v>10</v>
      </c>
      <c r="AK8" s="16">
        <f t="shared" si="2"/>
        <v>100</v>
      </c>
      <c r="AL8" s="17"/>
    </row>
    <row r="9" spans="1:38" ht="111.6" customHeight="1" x14ac:dyDescent="0.2">
      <c r="A9" s="55"/>
      <c r="B9" s="23" t="s">
        <v>33</v>
      </c>
      <c r="C9" s="21">
        <v>100</v>
      </c>
      <c r="D9" s="14">
        <v>10</v>
      </c>
      <c r="E9" s="14">
        <v>10</v>
      </c>
      <c r="F9" s="14">
        <v>10</v>
      </c>
      <c r="G9" s="14">
        <v>10</v>
      </c>
      <c r="H9" s="14">
        <v>10</v>
      </c>
      <c r="I9" s="15">
        <v>10</v>
      </c>
      <c r="J9" s="16">
        <f t="shared" si="7"/>
        <v>100</v>
      </c>
      <c r="K9" s="17"/>
      <c r="L9" s="18"/>
      <c r="M9" s="14">
        <v>10</v>
      </c>
      <c r="N9" s="14">
        <v>10</v>
      </c>
      <c r="O9" s="14">
        <v>10</v>
      </c>
      <c r="P9" s="14">
        <v>10</v>
      </c>
      <c r="Q9" s="14">
        <v>10</v>
      </c>
      <c r="R9" s="15">
        <v>10</v>
      </c>
      <c r="S9" s="16">
        <f t="shared" si="0"/>
        <v>100</v>
      </c>
      <c r="T9" s="17"/>
      <c r="U9" s="18"/>
      <c r="V9" s="14">
        <v>10</v>
      </c>
      <c r="W9" s="14">
        <v>10</v>
      </c>
      <c r="X9" s="14">
        <v>10</v>
      </c>
      <c r="Y9" s="14">
        <v>10</v>
      </c>
      <c r="Z9" s="14">
        <v>10</v>
      </c>
      <c r="AA9" s="15">
        <v>10</v>
      </c>
      <c r="AB9" s="16">
        <f t="shared" si="1"/>
        <v>100</v>
      </c>
      <c r="AC9" s="17"/>
      <c r="AD9" s="18"/>
      <c r="AE9" s="14">
        <v>10</v>
      </c>
      <c r="AF9" s="14">
        <v>10</v>
      </c>
      <c r="AG9" s="14">
        <v>10</v>
      </c>
      <c r="AH9" s="14">
        <v>10</v>
      </c>
      <c r="AI9" s="14">
        <v>10</v>
      </c>
      <c r="AJ9" s="15">
        <v>10</v>
      </c>
      <c r="AK9" s="16">
        <f t="shared" si="2"/>
        <v>100</v>
      </c>
      <c r="AL9" s="17"/>
    </row>
    <row r="10" spans="1:38" ht="172.8" customHeight="1" x14ac:dyDescent="0.2">
      <c r="A10" s="55"/>
      <c r="B10" s="24" t="s">
        <v>34</v>
      </c>
      <c r="C10" s="21">
        <v>100</v>
      </c>
      <c r="D10" s="14">
        <v>10</v>
      </c>
      <c r="E10" s="14">
        <v>10</v>
      </c>
      <c r="F10" s="14">
        <v>10</v>
      </c>
      <c r="G10" s="14">
        <v>10</v>
      </c>
      <c r="H10" s="14">
        <v>10</v>
      </c>
      <c r="I10" s="15">
        <v>10</v>
      </c>
      <c r="J10" s="16">
        <f t="shared" si="7"/>
        <v>100</v>
      </c>
      <c r="K10" s="17"/>
      <c r="L10" s="18"/>
      <c r="M10" s="14">
        <v>10</v>
      </c>
      <c r="N10" s="14">
        <v>10</v>
      </c>
      <c r="O10" s="14">
        <v>10</v>
      </c>
      <c r="P10" s="14">
        <v>10</v>
      </c>
      <c r="Q10" s="14">
        <v>10</v>
      </c>
      <c r="R10" s="15">
        <v>10</v>
      </c>
      <c r="S10" s="16">
        <f t="shared" si="0"/>
        <v>100</v>
      </c>
      <c r="T10" s="17"/>
      <c r="U10" s="18"/>
      <c r="V10" s="14">
        <v>10</v>
      </c>
      <c r="W10" s="14">
        <v>10</v>
      </c>
      <c r="X10" s="14">
        <v>10</v>
      </c>
      <c r="Y10" s="14">
        <v>10</v>
      </c>
      <c r="Z10" s="14">
        <v>10</v>
      </c>
      <c r="AA10" s="15">
        <v>10</v>
      </c>
      <c r="AB10" s="16">
        <f t="shared" si="1"/>
        <v>100</v>
      </c>
      <c r="AC10" s="17"/>
      <c r="AD10" s="18"/>
      <c r="AE10" s="14">
        <v>10</v>
      </c>
      <c r="AF10" s="14">
        <v>10</v>
      </c>
      <c r="AG10" s="14">
        <v>10</v>
      </c>
      <c r="AH10" s="14">
        <v>10</v>
      </c>
      <c r="AI10" s="14">
        <v>10</v>
      </c>
      <c r="AJ10" s="15">
        <v>10</v>
      </c>
      <c r="AK10" s="16">
        <f t="shared" si="2"/>
        <v>100</v>
      </c>
      <c r="AL10" s="17"/>
    </row>
    <row r="11" spans="1:38" ht="153.6" customHeight="1" x14ac:dyDescent="0.2">
      <c r="A11" s="55"/>
      <c r="B11" s="24" t="s">
        <v>23</v>
      </c>
      <c r="C11" s="21">
        <v>100</v>
      </c>
      <c r="D11" s="14">
        <v>10</v>
      </c>
      <c r="E11" s="14">
        <v>10</v>
      </c>
      <c r="F11" s="14">
        <v>10</v>
      </c>
      <c r="G11" s="14">
        <v>10</v>
      </c>
      <c r="H11" s="14">
        <v>10</v>
      </c>
      <c r="I11" s="15">
        <v>10</v>
      </c>
      <c r="J11" s="16">
        <f t="shared" si="7"/>
        <v>100</v>
      </c>
      <c r="K11" s="17"/>
      <c r="L11" s="18"/>
      <c r="M11" s="14">
        <v>10</v>
      </c>
      <c r="N11" s="14">
        <v>10</v>
      </c>
      <c r="O11" s="14">
        <v>10</v>
      </c>
      <c r="P11" s="14">
        <v>10</v>
      </c>
      <c r="Q11" s="14">
        <v>10</v>
      </c>
      <c r="R11" s="15">
        <v>10</v>
      </c>
      <c r="S11" s="16">
        <f t="shared" si="0"/>
        <v>100</v>
      </c>
      <c r="T11" s="17"/>
      <c r="U11" s="18"/>
      <c r="V11" s="14">
        <v>10</v>
      </c>
      <c r="W11" s="14">
        <v>10</v>
      </c>
      <c r="X11" s="14">
        <v>10</v>
      </c>
      <c r="Y11" s="14">
        <v>10</v>
      </c>
      <c r="Z11" s="14">
        <v>10</v>
      </c>
      <c r="AA11" s="15">
        <v>10</v>
      </c>
      <c r="AB11" s="16">
        <f t="shared" si="1"/>
        <v>100</v>
      </c>
      <c r="AC11" s="17"/>
      <c r="AD11" s="18"/>
      <c r="AE11" s="14">
        <v>10</v>
      </c>
      <c r="AF11" s="14">
        <v>10</v>
      </c>
      <c r="AG11" s="14">
        <v>10</v>
      </c>
      <c r="AH11" s="14">
        <v>10</v>
      </c>
      <c r="AI11" s="14">
        <v>10</v>
      </c>
      <c r="AJ11" s="15">
        <v>10</v>
      </c>
      <c r="AK11" s="16">
        <f t="shared" si="2"/>
        <v>100</v>
      </c>
      <c r="AL11" s="17"/>
    </row>
    <row r="12" spans="1:38" ht="228.6" customHeight="1" thickBot="1" x14ac:dyDescent="0.25">
      <c r="A12" s="34" t="s">
        <v>26</v>
      </c>
      <c r="B12" s="22" t="s">
        <v>24</v>
      </c>
      <c r="C12" s="21">
        <v>200</v>
      </c>
      <c r="D12" s="14">
        <v>10</v>
      </c>
      <c r="E12" s="14">
        <v>10</v>
      </c>
      <c r="F12" s="14">
        <v>10</v>
      </c>
      <c r="G12" s="14">
        <v>10</v>
      </c>
      <c r="H12" s="14">
        <v>10</v>
      </c>
      <c r="I12" s="15">
        <v>10</v>
      </c>
      <c r="J12" s="16">
        <f t="shared" si="7"/>
        <v>200</v>
      </c>
      <c r="K12" s="17"/>
      <c r="L12" s="18"/>
      <c r="M12" s="14">
        <v>10</v>
      </c>
      <c r="N12" s="14">
        <v>10</v>
      </c>
      <c r="O12" s="14">
        <v>10</v>
      </c>
      <c r="P12" s="14">
        <v>10</v>
      </c>
      <c r="Q12" s="14">
        <v>10</v>
      </c>
      <c r="R12" s="15">
        <v>10</v>
      </c>
      <c r="S12" s="16">
        <f t="shared" si="0"/>
        <v>200</v>
      </c>
      <c r="T12" s="17"/>
      <c r="U12" s="18"/>
      <c r="V12" s="14">
        <v>10</v>
      </c>
      <c r="W12" s="14">
        <v>10</v>
      </c>
      <c r="X12" s="14">
        <v>10</v>
      </c>
      <c r="Y12" s="14">
        <v>10</v>
      </c>
      <c r="Z12" s="14">
        <v>10</v>
      </c>
      <c r="AA12" s="15">
        <v>10</v>
      </c>
      <c r="AB12" s="16">
        <f t="shared" si="1"/>
        <v>200</v>
      </c>
      <c r="AC12" s="17"/>
      <c r="AD12" s="18"/>
      <c r="AE12" s="14">
        <v>10</v>
      </c>
      <c r="AF12" s="14">
        <v>10</v>
      </c>
      <c r="AG12" s="14">
        <v>10</v>
      </c>
      <c r="AH12" s="14">
        <v>10</v>
      </c>
      <c r="AI12" s="14">
        <v>10</v>
      </c>
      <c r="AJ12" s="15">
        <v>10</v>
      </c>
      <c r="AK12" s="16">
        <f t="shared" si="2"/>
        <v>200</v>
      </c>
      <c r="AL12" s="17"/>
    </row>
    <row r="13" spans="1:38" x14ac:dyDescent="0.2">
      <c r="B13" s="35" t="s">
        <v>27</v>
      </c>
      <c r="C13" s="36"/>
      <c r="I13" s="37"/>
      <c r="J13" s="36">
        <f>SUM(J5:J12)</f>
        <v>900</v>
      </c>
      <c r="K13" s="38"/>
      <c r="L13" s="39"/>
      <c r="R13" s="41"/>
      <c r="S13" s="36">
        <f>SUM(S5:S12)</f>
        <v>900</v>
      </c>
      <c r="T13" s="40"/>
      <c r="U13" s="39"/>
      <c r="AA13" s="42"/>
      <c r="AB13" s="36">
        <f>SUM(AB5:AB12)</f>
        <v>900</v>
      </c>
      <c r="AC13" s="40"/>
      <c r="AD13" s="39"/>
      <c r="AJ13" s="42"/>
      <c r="AK13" s="36">
        <f>SUM(AK5:AK12)</f>
        <v>900</v>
      </c>
      <c r="AL13" s="40"/>
    </row>
    <row r="14" spans="1:38" ht="20.399999999999999" x14ac:dyDescent="0.2">
      <c r="B14" s="45" t="s">
        <v>29</v>
      </c>
      <c r="C14" s="9"/>
      <c r="D14" s="49">
        <v>0</v>
      </c>
      <c r="E14" s="50"/>
      <c r="F14" s="50"/>
      <c r="G14" s="50"/>
      <c r="H14" s="50"/>
      <c r="I14" s="51"/>
      <c r="J14" s="9" t="e">
        <f>D15/D14*100</f>
        <v>#DIV/0!</v>
      </c>
      <c r="K14" s="44"/>
      <c r="L14" s="18"/>
      <c r="M14" s="49">
        <v>0</v>
      </c>
      <c r="N14" s="50"/>
      <c r="O14" s="50"/>
      <c r="P14" s="50"/>
      <c r="Q14" s="50"/>
      <c r="R14" s="51"/>
      <c r="S14" s="9" t="e">
        <f>D15/M14*100</f>
        <v>#DIV/0!</v>
      </c>
      <c r="T14" s="43"/>
      <c r="U14" s="18"/>
      <c r="V14" s="49">
        <v>0</v>
      </c>
      <c r="W14" s="50"/>
      <c r="X14" s="50"/>
      <c r="Y14" s="50"/>
      <c r="Z14" s="50"/>
      <c r="AA14" s="51"/>
      <c r="AB14" s="9" t="e">
        <f>D15/V14*100</f>
        <v>#DIV/0!</v>
      </c>
      <c r="AC14" s="43"/>
      <c r="AD14" s="18"/>
      <c r="AE14" s="49">
        <v>0</v>
      </c>
      <c r="AF14" s="50"/>
      <c r="AG14" s="50"/>
      <c r="AH14" s="50"/>
      <c r="AI14" s="50"/>
      <c r="AJ14" s="51"/>
      <c r="AK14" s="9" t="e">
        <f>D15/AE14*100</f>
        <v>#DIV/0!</v>
      </c>
      <c r="AL14" s="43"/>
    </row>
    <row r="15" spans="1:38" ht="20.399999999999999" x14ac:dyDescent="0.2">
      <c r="B15" s="45" t="s">
        <v>30</v>
      </c>
      <c r="C15" s="9"/>
      <c r="D15" s="49">
        <f>MINA(D14,M14,V14,AE14)</f>
        <v>0</v>
      </c>
      <c r="E15" s="50"/>
      <c r="F15" s="50"/>
      <c r="G15" s="50"/>
      <c r="H15" s="50"/>
      <c r="I15" s="51"/>
      <c r="J15" s="46"/>
      <c r="K15" s="47"/>
      <c r="L15" s="47"/>
      <c r="M15" s="52"/>
      <c r="N15" s="53"/>
      <c r="O15" s="53"/>
      <c r="P15" s="53"/>
      <c r="Q15" s="53"/>
      <c r="R15" s="54"/>
      <c r="S15" s="46"/>
      <c r="T15" s="48"/>
      <c r="U15" s="47"/>
      <c r="V15" s="52"/>
      <c r="W15" s="53"/>
      <c r="X15" s="53"/>
      <c r="Y15" s="53"/>
      <c r="Z15" s="53"/>
      <c r="AA15" s="54"/>
      <c r="AB15" s="46"/>
      <c r="AC15" s="48"/>
      <c r="AD15" s="47"/>
      <c r="AE15" s="52"/>
      <c r="AF15" s="53"/>
      <c r="AG15" s="53"/>
      <c r="AH15" s="53"/>
      <c r="AI15" s="53"/>
      <c r="AJ15" s="54"/>
      <c r="AK15" s="46"/>
      <c r="AL15" s="48"/>
    </row>
    <row r="16" spans="1:38" x14ac:dyDescent="0.2">
      <c r="B16" s="1" t="s">
        <v>28</v>
      </c>
    </row>
    <row r="17" spans="2:20" x14ac:dyDescent="0.2">
      <c r="B17" s="4"/>
      <c r="K17" s="5"/>
      <c r="T17" s="5"/>
    </row>
    <row r="18" spans="2:20" x14ac:dyDescent="0.2">
      <c r="B18" s="1" t="s">
        <v>2</v>
      </c>
      <c r="I18" s="25"/>
      <c r="J18" s="25"/>
      <c r="K18" s="25"/>
      <c r="L18" s="26"/>
      <c r="S18" s="26"/>
      <c r="T18" s="25"/>
    </row>
    <row r="19" spans="2:20" ht="51" x14ac:dyDescent="0.2">
      <c r="B19" s="12" t="s">
        <v>9</v>
      </c>
      <c r="C19" s="27">
        <v>10</v>
      </c>
      <c r="I19" s="25"/>
      <c r="J19" s="25"/>
      <c r="K19" s="25"/>
      <c r="L19" s="26"/>
      <c r="R19" s="6"/>
      <c r="S19" s="26"/>
      <c r="T19" s="25"/>
    </row>
    <row r="20" spans="2:20" ht="61.2" x14ac:dyDescent="0.2">
      <c r="B20" s="12" t="s">
        <v>6</v>
      </c>
      <c r="C20" s="27">
        <v>8</v>
      </c>
      <c r="I20" s="25"/>
      <c r="J20" s="25"/>
      <c r="K20" s="25"/>
      <c r="L20" s="26"/>
      <c r="R20" s="6"/>
      <c r="S20" s="26"/>
      <c r="T20" s="25"/>
    </row>
    <row r="21" spans="2:20" ht="40.799999999999997" x14ac:dyDescent="0.2">
      <c r="B21" s="12" t="s">
        <v>7</v>
      </c>
      <c r="C21" s="27">
        <v>6</v>
      </c>
      <c r="I21" s="25"/>
      <c r="J21" s="25"/>
      <c r="K21" s="25"/>
      <c r="L21" s="26"/>
      <c r="R21" s="6"/>
      <c r="S21" s="26"/>
      <c r="T21" s="25"/>
    </row>
    <row r="22" spans="2:20" ht="40.799999999999997" x14ac:dyDescent="0.2">
      <c r="B22" s="12" t="s">
        <v>8</v>
      </c>
      <c r="C22" s="27">
        <v>4</v>
      </c>
      <c r="I22" s="25"/>
      <c r="J22" s="25"/>
      <c r="K22" s="25"/>
      <c r="L22" s="26"/>
      <c r="R22" s="6"/>
      <c r="S22" s="26"/>
      <c r="T22" s="25"/>
    </row>
    <row r="23" spans="2:20" ht="40.799999999999997" x14ac:dyDescent="0.2">
      <c r="B23" s="12" t="s">
        <v>10</v>
      </c>
      <c r="C23" s="27">
        <v>2</v>
      </c>
      <c r="I23" s="25"/>
      <c r="J23" s="25"/>
      <c r="K23" s="25"/>
      <c r="L23" s="26"/>
      <c r="R23" s="6"/>
      <c r="S23" s="26"/>
      <c r="T23" s="25"/>
    </row>
    <row r="24" spans="2:20" x14ac:dyDescent="0.2">
      <c r="B24" s="28" t="s">
        <v>3</v>
      </c>
      <c r="C24" s="27">
        <v>0</v>
      </c>
      <c r="I24" s="25"/>
      <c r="J24" s="25"/>
      <c r="K24" s="26"/>
      <c r="L24" s="26"/>
      <c r="R24" s="6"/>
      <c r="S24" s="26"/>
      <c r="T24" s="26"/>
    </row>
    <row r="25" spans="2:20" x14ac:dyDescent="0.2">
      <c r="B25" s="29"/>
      <c r="C25" s="30"/>
      <c r="I25" s="25"/>
      <c r="J25" s="25"/>
      <c r="K25" s="26"/>
      <c r="L25" s="26"/>
      <c r="R25" s="6"/>
      <c r="S25" s="26"/>
      <c r="T25" s="26"/>
    </row>
    <row r="26" spans="2:20" x14ac:dyDescent="0.2">
      <c r="B26" s="26"/>
      <c r="C26" s="30"/>
      <c r="I26" s="25"/>
      <c r="J26" s="25"/>
      <c r="K26" s="26"/>
      <c r="L26" s="26"/>
      <c r="R26" s="6"/>
      <c r="S26" s="26"/>
      <c r="T26" s="26"/>
    </row>
    <row r="27" spans="2:20" x14ac:dyDescent="0.2">
      <c r="B27" s="26"/>
      <c r="C27" s="30"/>
      <c r="I27" s="25"/>
      <c r="J27" s="25"/>
      <c r="K27" s="26"/>
      <c r="L27" s="26"/>
      <c r="R27" s="6"/>
      <c r="S27" s="26"/>
      <c r="T27" s="26"/>
    </row>
    <row r="28" spans="2:20" x14ac:dyDescent="0.2">
      <c r="B28" s="26"/>
      <c r="C28" s="30"/>
      <c r="I28" s="25"/>
      <c r="J28" s="25"/>
      <c r="K28" s="26"/>
      <c r="L28" s="26"/>
      <c r="R28" s="6"/>
      <c r="S28" s="26"/>
      <c r="T28" s="26"/>
    </row>
  </sheetData>
  <mergeCells count="14">
    <mergeCell ref="A5:A8"/>
    <mergeCell ref="A9:A11"/>
    <mergeCell ref="AE3:AL3"/>
    <mergeCell ref="C3:K3"/>
    <mergeCell ref="M3:T3"/>
    <mergeCell ref="V3:AC3"/>
    <mergeCell ref="V14:AA14"/>
    <mergeCell ref="V15:AA15"/>
    <mergeCell ref="AE14:AJ14"/>
    <mergeCell ref="AE15:AJ15"/>
    <mergeCell ref="D14:I14"/>
    <mergeCell ref="D15:I15"/>
    <mergeCell ref="M14:R14"/>
    <mergeCell ref="M15:R15"/>
  </mergeCells>
  <printOptions gridLines="1"/>
  <pageMargins left="0.25" right="0.25" top="0.75" bottom="0.75" header="0.3" footer="0.3"/>
  <pageSetup paperSize="8"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Beoordeling Kwaliteit</vt:lpstr>
    </vt:vector>
  </TitlesOfParts>
  <Company>Provincie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Brakel, Arno van</dc:creator>
  <cp:lastModifiedBy>Zhen Ma</cp:lastModifiedBy>
  <cp:lastPrinted>2016-09-26T09:13:42Z</cp:lastPrinted>
  <dcterms:created xsi:type="dcterms:W3CDTF">2014-09-10T10:45:57Z</dcterms:created>
  <dcterms:modified xsi:type="dcterms:W3CDTF">2021-08-19T12:34:14Z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1876768550</vt:i4>
  </property>
  <property fmtid="{D5CDD505-2E9C-101B-9397-08002B2CF9AE}" pid="3" name="_NewReviewCycle">
    <vt:lpwstr/>
  </property>
  <property fmtid="{D5CDD505-2E9C-101B-9397-08002B2CF9AE}" pid="4" name="_EmailSubject">
    <vt:lpwstr>beoordelingsmatrix - 11949 - Onderzoek naar opgaven Utrechtse gemeenten </vt:lpwstr>
  </property>
  <property fmtid="{D5CDD505-2E9C-101B-9397-08002B2CF9AE}" pid="5" name="_AuthorEmail">
    <vt:lpwstr>dennis.veneklaas@provincie-utrecht.nl</vt:lpwstr>
  </property>
  <property fmtid="{D5CDD505-2E9C-101B-9397-08002B2CF9AE}" pid="6" name="_AuthorEmailDisplayName">
    <vt:lpwstr>Veneklaas, Dennis</vt:lpwstr>
  </property>
  <property fmtid="{D5CDD505-2E9C-101B-9397-08002B2CF9AE}" pid="7" name="_PreviousAdHocReviewCycleID">
    <vt:i4>-1051651541</vt:i4>
  </property>
  <property fmtid="{D5CDD505-2E9C-101B-9397-08002B2CF9AE}" pid="8" name="_ReviewingToolsShownOnce">
    <vt:lpwstr/>
  </property>
</Properties>
</file>