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sterdamumc.sharepoint.com/sites/dht_sbi/Aanbesteding_AV_OK/Gedeelde documenten/Aanbestedingsstukken/"/>
    </mc:Choice>
  </mc:AlternateContent>
  <xr:revisionPtr revIDLastSave="27" documentId="11_50EC3621C1D78F5F5B86B1A77EAEE20250EF9F62" xr6:coauthVersionLast="47" xr6:coauthVersionMax="47" xr10:uidLastSave="{DE86A901-5AF5-405F-8937-041C6F8774D8}"/>
  <bookViews>
    <workbookView xWindow="240" yWindow="105" windowWidth="14805" windowHeight="801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6" i="1" l="1"/>
  <c r="F19" i="1" l="1"/>
  <c r="F18" i="1"/>
  <c r="F17" i="1"/>
  <c r="F15" i="1"/>
  <c r="F13" i="1"/>
  <c r="F12" i="1"/>
  <c r="F14" i="1"/>
  <c r="F11" i="1"/>
  <c r="F9" i="1"/>
  <c r="F8" i="1" l="1"/>
  <c r="F7" i="1"/>
  <c r="F5" i="1"/>
  <c r="F4" i="1"/>
  <c r="F3" i="1"/>
  <c r="F22" i="1" l="1"/>
</calcChain>
</file>

<file path=xl/sharedStrings.xml><?xml version="1.0" encoding="utf-8"?>
<sst xmlns="http://schemas.openxmlformats.org/spreadsheetml/2006/main" count="56" uniqueCount="39">
  <si>
    <t>TCO totale aanbesteding</t>
  </si>
  <si>
    <t>Aantal OK's</t>
  </si>
  <si>
    <t>Aantal stuks</t>
  </si>
  <si>
    <t>Eenmalig / jaarljks</t>
  </si>
  <si>
    <t>Kosten incl. BTW per stuk (beeldschermen) / per OK / evt. per jaar 
(invullen leverancier)</t>
  </si>
  <si>
    <t>Totaalprijs incl. BTW</t>
  </si>
  <si>
    <t>Aanschaf beeldschermen:</t>
  </si>
  <si>
    <t>Kosten incl. BTW per stuk (invullen leverancier)</t>
  </si>
  <si>
    <t>4K beeldschermen 26-28 inch operatiegebied (locatie AMC)*</t>
  </si>
  <si>
    <t>Eenmalig</t>
  </si>
  <si>
    <t>4K beeldschermen 26-28 inch operatiegebied (locatie VUmc)</t>
  </si>
  <si>
    <t>4K beeldschermen 55 inch in muren (locatie AMC)</t>
  </si>
  <si>
    <t>4K beeldschermen 55 inch in muren - normaal (locatie VUmc)</t>
  </si>
  <si>
    <t>4K beeldschermen 55 inch in muren - touch (locatie VUmc)</t>
  </si>
  <si>
    <t>3D beeldschermen 31-32 inch (mobiele opstelling AMC)</t>
  </si>
  <si>
    <t>3D beeldschermen 31-32 inch (robot OK's VUmc)</t>
  </si>
  <si>
    <t>Geplande vervanging beeldschermen gedurende de looptijd van contract (na +/- 5 jaar):</t>
  </si>
  <si>
    <t>Kosten incl. BTW per stuk
(invullen leverancier)</t>
  </si>
  <si>
    <t>4K beeldschermen 26-28 inch (17 +3 OK_AMC, 2 OK_VUmc)</t>
  </si>
  <si>
    <t>4K touch beeldschermen 55 inch (20 OK_AMC, 4 OK_VUmc)</t>
  </si>
  <si>
    <t>4k normaal beeldschermen 55 inch (20 OK_AMC, 4 OK_VUmc)</t>
  </si>
  <si>
    <t>Systeem &amp; onderhoud:</t>
  </si>
  <si>
    <t>Kosten incl. BTW per OK (aanschaf systeem) en per OK per jaar (onderhoud / SLA en vervanging materiaal)
(invullen leverancier)</t>
  </si>
  <si>
    <t>Systeem incl. bekabeling, bedieningspaneel en overige hardware</t>
  </si>
  <si>
    <t>Onderhoudscontract / SLA / licenties**</t>
  </si>
  <si>
    <t>Jaarlijks</t>
  </si>
  <si>
    <t>Vervanging materieel (o.a. kabels, servers, switches)</t>
  </si>
  <si>
    <t>Onderhoudscontract / SLA / licenties inclusief volledige afdekking alle mogelijke upgrades*** (telt niet mee voor TCO)</t>
  </si>
  <si>
    <t>Mobiele beeldopslagsystemen (vervanging iBox / Clinical Assistant) op locaties buiten OK's *** (telt niet mee voor TCO)</t>
  </si>
  <si>
    <t>Totaal:</t>
  </si>
  <si>
    <t>(let op: max. 8,5 miljoen incl. btw!)</t>
  </si>
  <si>
    <t>* In 2020 zijn 12 beeldschermen vernieuwd, deze moeten wel in geplande totaalvervanging worden meegenomen</t>
  </si>
  <si>
    <t>** Inclusief beheertools, onderhoud, remote access, streaming, etc.</t>
  </si>
  <si>
    <t>Levensduur systeem (jaren)</t>
  </si>
  <si>
    <t>*** Optioneel af te nemen</t>
  </si>
  <si>
    <t xml:space="preserve">Berekening gunningspunten: </t>
  </si>
  <si>
    <t>€8.500.000 incl. BTW --&gt; 0 punten</t>
  </si>
  <si>
    <t>€5.000.000 incl. BTW --&gt; 200 punten</t>
  </si>
  <si>
    <t>Bij bod tussen 5 en 8,5 mln worden punten evenredig verdeeld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</si>
</sst>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0" fontId="0" fillId="0" borderId="1" xfId="0" applyBorder="1"/>
    <xf numFmtId="164" fontId="0" fillId="2" borderId="1" xfId="0" applyNumberFormat="1" applyFill="1" applyBorder="1"/>
    <xf numFmtId="164" fontId="0" fillId="0" borderId="0" xfId="0" applyNumberFormat="1"/>
    <xf numFmtId="0" fontId="1" fillId="0" borderId="3" xfId="0" applyFont="1" applyBorder="1"/>
    <xf numFmtId="0" fontId="1" fillId="0" borderId="2" xfId="0" applyFont="1" applyBorder="1"/>
    <xf numFmtId="0" fontId="0" fillId="0" borderId="0" xfId="0" applyAlignment="1">
      <alignment horizontal="left" indent="1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0" fillId="0" borderId="3" xfId="0" applyBorder="1"/>
    <xf numFmtId="0" fontId="2" fillId="0" borderId="5" xfId="0" applyFont="1" applyBorder="1"/>
    <xf numFmtId="164" fontId="1" fillId="0" borderId="5" xfId="0" applyNumberFormat="1" applyFont="1" applyBorder="1"/>
    <xf numFmtId="0" fontId="1" fillId="0" borderId="5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164" fontId="0" fillId="2" borderId="8" xfId="0" applyNumberFormat="1" applyFill="1" applyBorder="1"/>
    <xf numFmtId="164" fontId="0" fillId="0" borderId="9" xfId="0" applyNumberFormat="1" applyBorder="1"/>
    <xf numFmtId="0" fontId="0" fillId="0" borderId="10" xfId="0" applyBorder="1"/>
    <xf numFmtId="164" fontId="0" fillId="0" borderId="11" xfId="0" applyNumberFormat="1" applyBorder="1"/>
    <xf numFmtId="0" fontId="0" fillId="0" borderId="12" xfId="0" applyBorder="1"/>
    <xf numFmtId="0" fontId="0" fillId="0" borderId="13" xfId="0" applyBorder="1"/>
    <xf numFmtId="164" fontId="0" fillId="2" borderId="13" xfId="0" applyNumberFormat="1" applyFill="1" applyBorder="1"/>
    <xf numFmtId="164" fontId="0" fillId="0" borderId="14" xfId="0" applyNumberFormat="1" applyBorder="1"/>
    <xf numFmtId="0" fontId="2" fillId="0" borderId="4" xfId="0" applyFont="1" applyBorder="1"/>
    <xf numFmtId="0" fontId="0" fillId="0" borderId="4" xfId="0" applyBorder="1"/>
    <xf numFmtId="164" fontId="1" fillId="0" borderId="5" xfId="0" applyNumberFormat="1" applyFont="1" applyBorder="1" applyAlignment="1">
      <alignment wrapText="1"/>
    </xf>
    <xf numFmtId="164" fontId="0" fillId="0" borderId="4" xfId="0" applyNumberFormat="1" applyBorder="1"/>
    <xf numFmtId="0" fontId="0" fillId="0" borderId="16" xfId="0" applyBorder="1"/>
    <xf numFmtId="0" fontId="3" fillId="0" borderId="17" xfId="0" applyFont="1" applyBorder="1"/>
    <xf numFmtId="164" fontId="1" fillId="0" borderId="4" xfId="0" applyNumberFormat="1" applyFont="1" applyBorder="1" applyAlignment="1">
      <alignment wrapText="1"/>
    </xf>
    <xf numFmtId="164" fontId="2" fillId="0" borderId="6" xfId="0" applyNumberFormat="1" applyFont="1" applyBorder="1"/>
    <xf numFmtId="164" fontId="2" fillId="0" borderId="5" xfId="0" applyNumberFormat="1" applyFont="1" applyBorder="1"/>
    <xf numFmtId="164" fontId="1" fillId="3" borderId="15" xfId="0" applyNumberFormat="1" applyFont="1" applyFill="1" applyBorder="1"/>
    <xf numFmtId="44" fontId="0" fillId="2" borderId="8" xfId="1" applyFont="1" applyFill="1" applyBorder="1"/>
    <xf numFmtId="44" fontId="0" fillId="2" borderId="1" xfId="1" applyFont="1" applyFill="1" applyBorder="1"/>
    <xf numFmtId="44" fontId="0" fillId="2" borderId="13" xfId="1" applyFont="1" applyFill="1" applyBorder="1"/>
    <xf numFmtId="44" fontId="2" fillId="2" borderId="6" xfId="1" applyFont="1" applyFill="1" applyBorder="1"/>
    <xf numFmtId="44" fontId="2" fillId="2" borderId="1" xfId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B16" sqref="B16"/>
    </sheetView>
  </sheetViews>
  <sheetFormatPr defaultRowHeight="15"/>
  <cols>
    <col min="1" max="1" width="104.7109375" customWidth="1"/>
    <col min="2" max="2" width="12.140625" bestFit="1" customWidth="1"/>
    <col min="3" max="3" width="11.85546875" bestFit="1" customWidth="1"/>
    <col min="4" max="4" width="17.5703125" bestFit="1" customWidth="1"/>
    <col min="5" max="5" width="31.7109375" customWidth="1"/>
    <col min="6" max="6" width="19.7109375" bestFit="1" customWidth="1"/>
  </cols>
  <sheetData>
    <row r="1" spans="1:6" ht="60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30.75" thickBot="1">
      <c r="A2" s="15" t="s">
        <v>6</v>
      </c>
      <c r="B2" s="16"/>
      <c r="C2" s="17"/>
      <c r="D2" s="17"/>
      <c r="E2" s="3" t="s">
        <v>7</v>
      </c>
      <c r="F2" s="17"/>
    </row>
    <row r="3" spans="1:6">
      <c r="A3" s="19" t="s">
        <v>8</v>
      </c>
      <c r="B3" s="20">
        <v>17</v>
      </c>
      <c r="C3" s="20">
        <v>4</v>
      </c>
      <c r="D3" s="20" t="s">
        <v>9</v>
      </c>
      <c r="E3" s="21"/>
      <c r="F3" s="22">
        <f t="shared" ref="F3:F9" si="0">B3*C3*E3</f>
        <v>0</v>
      </c>
    </row>
    <row r="4" spans="1:6">
      <c r="A4" s="23" t="s">
        <v>10</v>
      </c>
      <c r="B4" s="4">
        <v>2</v>
      </c>
      <c r="C4" s="4">
        <v>4</v>
      </c>
      <c r="D4" s="4" t="s">
        <v>9</v>
      </c>
      <c r="E4" s="5"/>
      <c r="F4" s="24">
        <f t="shared" si="0"/>
        <v>0</v>
      </c>
    </row>
    <row r="5" spans="1:6">
      <c r="A5" s="23" t="s">
        <v>11</v>
      </c>
      <c r="B5" s="4">
        <v>20</v>
      </c>
      <c r="C5" s="4">
        <v>1</v>
      </c>
      <c r="D5" s="4" t="s">
        <v>9</v>
      </c>
      <c r="E5" s="5"/>
      <c r="F5" s="24">
        <f t="shared" si="0"/>
        <v>0</v>
      </c>
    </row>
    <row r="6" spans="1:6">
      <c r="A6" s="23" t="s">
        <v>12</v>
      </c>
      <c r="B6" s="4">
        <v>4</v>
      </c>
      <c r="C6" s="4">
        <v>1</v>
      </c>
      <c r="D6" s="4" t="s">
        <v>9</v>
      </c>
      <c r="E6" s="5"/>
      <c r="F6" s="24">
        <f>B6*C6*E6</f>
        <v>0</v>
      </c>
    </row>
    <row r="7" spans="1:6">
      <c r="A7" s="23" t="s">
        <v>13</v>
      </c>
      <c r="B7" s="4">
        <v>4</v>
      </c>
      <c r="C7" s="4">
        <v>1</v>
      </c>
      <c r="D7" s="4" t="s">
        <v>9</v>
      </c>
      <c r="E7" s="5"/>
      <c r="F7" s="24">
        <f t="shared" si="0"/>
        <v>0</v>
      </c>
    </row>
    <row r="8" spans="1:6">
      <c r="A8" s="23" t="s">
        <v>14</v>
      </c>
      <c r="B8" s="4">
        <v>2</v>
      </c>
      <c r="C8" s="4">
        <v>3</v>
      </c>
      <c r="D8" s="4" t="s">
        <v>9</v>
      </c>
      <c r="E8" s="5"/>
      <c r="F8" s="24">
        <f t="shared" si="0"/>
        <v>0</v>
      </c>
    </row>
    <row r="9" spans="1:6" ht="15.75" thickBot="1">
      <c r="A9" s="25" t="s">
        <v>15</v>
      </c>
      <c r="B9" s="26">
        <v>2</v>
      </c>
      <c r="C9" s="26">
        <v>4</v>
      </c>
      <c r="D9" s="26" t="s">
        <v>9</v>
      </c>
      <c r="E9" s="27"/>
      <c r="F9" s="28">
        <f t="shared" si="0"/>
        <v>0</v>
      </c>
    </row>
    <row r="10" spans="1:6" ht="30.75" thickBot="1">
      <c r="A10" s="29" t="s">
        <v>16</v>
      </c>
      <c r="B10" s="30"/>
      <c r="C10" s="30"/>
      <c r="D10" s="30"/>
      <c r="E10" s="31" t="s">
        <v>17</v>
      </c>
      <c r="F10" s="32"/>
    </row>
    <row r="11" spans="1:6">
      <c r="A11" s="33" t="s">
        <v>18</v>
      </c>
      <c r="B11" s="20"/>
      <c r="C11" s="20">
        <v>4</v>
      </c>
      <c r="D11" s="20" t="s">
        <v>9</v>
      </c>
      <c r="E11" s="39"/>
      <c r="F11" s="22">
        <f>B11*C11*E11</f>
        <v>0</v>
      </c>
    </row>
    <row r="12" spans="1:6">
      <c r="A12" s="34" t="s">
        <v>19</v>
      </c>
      <c r="B12" s="14">
        <v>24</v>
      </c>
      <c r="C12" s="4">
        <v>1</v>
      </c>
      <c r="D12" s="4" t="s">
        <v>9</v>
      </c>
      <c r="E12" s="40"/>
      <c r="F12" s="24">
        <f>B12*C12*E12</f>
        <v>0</v>
      </c>
    </row>
    <row r="13" spans="1:6">
      <c r="A13" s="34" t="s">
        <v>20</v>
      </c>
      <c r="B13" s="14">
        <v>24</v>
      </c>
      <c r="C13" s="4">
        <v>1</v>
      </c>
      <c r="D13" s="4" t="s">
        <v>9</v>
      </c>
      <c r="E13" s="40"/>
      <c r="F13" s="24">
        <f>B13*C13*E13</f>
        <v>0</v>
      </c>
    </row>
    <row r="14" spans="1:6">
      <c r="A14" s="23" t="s">
        <v>14</v>
      </c>
      <c r="B14" s="4">
        <v>2</v>
      </c>
      <c r="C14" s="4">
        <v>3</v>
      </c>
      <c r="D14" s="4" t="s">
        <v>9</v>
      </c>
      <c r="E14" s="40"/>
      <c r="F14" s="24">
        <f>B14*C14*E14</f>
        <v>0</v>
      </c>
    </row>
    <row r="15" spans="1:6">
      <c r="A15" s="25" t="s">
        <v>15</v>
      </c>
      <c r="B15" s="26">
        <v>2</v>
      </c>
      <c r="C15" s="26">
        <v>4</v>
      </c>
      <c r="D15" s="26" t="s">
        <v>9</v>
      </c>
      <c r="E15" s="41"/>
      <c r="F15" s="28">
        <f>B15*C15*E15</f>
        <v>0</v>
      </c>
    </row>
    <row r="16" spans="1:6" ht="75.75" thickBot="1">
      <c r="A16" s="29" t="s">
        <v>21</v>
      </c>
      <c r="B16" s="30"/>
      <c r="C16" s="30"/>
      <c r="D16" s="30"/>
      <c r="E16" s="35" t="s">
        <v>22</v>
      </c>
      <c r="F16" s="32"/>
    </row>
    <row r="17" spans="1:7">
      <c r="A17" s="19" t="s">
        <v>23</v>
      </c>
      <c r="B17" s="20">
        <v>24</v>
      </c>
      <c r="C17" s="20"/>
      <c r="D17" s="20" t="s">
        <v>9</v>
      </c>
      <c r="E17" s="39"/>
      <c r="F17" s="22">
        <f>B17*E17</f>
        <v>0</v>
      </c>
    </row>
    <row r="18" spans="1:7">
      <c r="A18" s="23" t="s">
        <v>24</v>
      </c>
      <c r="B18" s="4">
        <v>24</v>
      </c>
      <c r="C18" s="4"/>
      <c r="D18" s="4" t="s">
        <v>25</v>
      </c>
      <c r="E18" s="40"/>
      <c r="F18" s="24">
        <f>B18*E18*F24</f>
        <v>0</v>
      </c>
    </row>
    <row r="19" spans="1:7" ht="15.75" thickBot="1">
      <c r="A19" s="25" t="s">
        <v>26</v>
      </c>
      <c r="B19" s="26">
        <v>24</v>
      </c>
      <c r="C19" s="26"/>
      <c r="D19" s="26" t="s">
        <v>25</v>
      </c>
      <c r="E19" s="41"/>
      <c r="F19" s="28">
        <f>B19*E19*F24</f>
        <v>0</v>
      </c>
    </row>
    <row r="20" spans="1:7" s="13" customFormat="1">
      <c r="A20" s="18" t="s">
        <v>27</v>
      </c>
      <c r="B20" s="18">
        <v>24</v>
      </c>
      <c r="C20" s="18"/>
      <c r="D20" s="18" t="s">
        <v>25</v>
      </c>
      <c r="E20" s="42"/>
      <c r="F20" s="36">
        <f>B20*E20*F24</f>
        <v>0</v>
      </c>
    </row>
    <row r="21" spans="1:7" s="13" customFormat="1" ht="18" customHeight="1" thickBot="1">
      <c r="A21" s="11" t="s">
        <v>28</v>
      </c>
      <c r="B21" s="12">
        <v>50</v>
      </c>
      <c r="C21" s="12">
        <v>1</v>
      </c>
      <c r="D21" s="12" t="s">
        <v>9</v>
      </c>
      <c r="E21" s="43"/>
      <c r="F21" s="37">
        <f>B21*C21*E21</f>
        <v>0</v>
      </c>
    </row>
    <row r="22" spans="1:7" ht="15.75" thickBot="1">
      <c r="E22" s="8" t="s">
        <v>29</v>
      </c>
      <c r="F22" s="38">
        <f>SUM(F3:F19)</f>
        <v>0</v>
      </c>
      <c r="G22" t="s">
        <v>30</v>
      </c>
    </row>
    <row r="23" spans="1:7">
      <c r="A23" t="s">
        <v>31</v>
      </c>
      <c r="E23" s="6"/>
    </row>
    <row r="24" spans="1:7">
      <c r="A24" t="s">
        <v>32</v>
      </c>
      <c r="E24" s="8" t="s">
        <v>33</v>
      </c>
      <c r="F24" s="7">
        <v>10</v>
      </c>
    </row>
    <row r="25" spans="1:7">
      <c r="A25" t="s">
        <v>34</v>
      </c>
    </row>
    <row r="28" spans="1:7">
      <c r="A28" s="10" t="s">
        <v>35</v>
      </c>
    </row>
    <row r="29" spans="1:7">
      <c r="A29" s="9" t="s">
        <v>36</v>
      </c>
    </row>
    <row r="30" spans="1:7">
      <c r="A30" s="9" t="s">
        <v>37</v>
      </c>
    </row>
    <row r="31" spans="1:7">
      <c r="A31" t="s">
        <v>38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81130D598984D95D1AE82AEFCC061" ma:contentTypeVersion="9" ma:contentTypeDescription="Een nieuw document maken." ma:contentTypeScope="" ma:versionID="890b13a8bdb9b02d2dc1c34a2c5163bb">
  <xsd:schema xmlns:xsd="http://www.w3.org/2001/XMLSchema" xmlns:xs="http://www.w3.org/2001/XMLSchema" xmlns:p="http://schemas.microsoft.com/office/2006/metadata/properties" xmlns:ns2="1cf9179b-0448-4715-844f-73d0eacc9ba3" xmlns:ns3="ef4d5cc4-8988-4153-b9fd-563ae3c430b4" targetNamespace="http://schemas.microsoft.com/office/2006/metadata/properties" ma:root="true" ma:fieldsID="1cd60547e21edfd3f2b8139ebe505d64" ns2:_="" ns3:_="">
    <xsd:import namespace="1cf9179b-0448-4715-844f-73d0eacc9ba3"/>
    <xsd:import namespace="ef4d5cc4-8988-4153-b9fd-563ae3c430b4"/>
    <xsd:element name="properties">
      <xsd:complexType>
        <xsd:sequence>
          <xsd:element name="documentManagement">
            <xsd:complexType>
              <xsd:all>
                <xsd:element ref="ns2:Opmerking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179b-0448-4715-844f-73d0eacc9ba3" elementFormDefault="qualified">
    <xsd:import namespace="http://schemas.microsoft.com/office/2006/documentManagement/types"/>
    <xsd:import namespace="http://schemas.microsoft.com/office/infopath/2007/PartnerControls"/>
    <xsd:element name="Opmerking" ma:index="4" nillable="true" ma:displayName="Opmerking" ma:internalName="Opmerking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3" nillable="true" ma:displayName="Status" ma:description="Werkdocument = wordt in gewerkt&#10;Oud = oud document, wordt verborgen&#10;Definitief = document klaar, wordt niet meer aan gewerkt. Wel beschikbaar voor raadplegen." ma:format="Dropdown" ma:internalName="Status">
      <xsd:simpleType>
        <xsd:restriction base="dms:Choice">
          <xsd:enumeration value="Werkdocument"/>
          <xsd:enumeration value="Oud"/>
          <xsd:enumeration value="Definitief"/>
          <xsd:enumeration value="Informatief / extern document"/>
          <xsd:enumeration value="Laatste check nodig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5cc4-8988-4153-b9fd-563ae3c430b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cf9179b-0448-4715-844f-73d0eacc9ba3" xsi:nil="true"/>
    <Opmerking xmlns="1cf9179b-0448-4715-844f-73d0eacc9ba3" xsi:nil="true"/>
    <SharedWithUsers xmlns="ef4d5cc4-8988-4153-b9fd-563ae3c430b4">
      <UserInfo>
        <DisplayName>Vos, K.J. (Karien)</DisplayName>
        <AccountId>317</AccountId>
        <AccountType/>
      </UserInfo>
      <UserInfo>
        <DisplayName>Steen - de Vlaming, K. van der (Karin)</DisplayName>
        <AccountId>76</AccountId>
        <AccountType/>
      </UserInfo>
      <UserInfo>
        <DisplayName>Stoete, P.G.W. (Peter)</DisplayName>
        <AccountId>68</AccountId>
        <AccountType/>
      </UserInfo>
      <UserInfo>
        <DisplayName>Bos, R.P. (Reinout)</DisplayName>
        <AccountId>197</AccountId>
        <AccountType/>
      </UserInfo>
      <UserInfo>
        <DisplayName>Grimbergen, M.C.M. (Matthijs)</DisplayName>
        <AccountId>216</AccountId>
        <AccountType/>
      </UserInfo>
      <UserInfo>
        <DisplayName>Hetem, S.C. (Sabrina)</DisplayName>
        <AccountId>267</AccountId>
        <AccountType/>
      </UserInfo>
      <UserInfo>
        <DisplayName>Bekema, G.B. (Gerben)</DisplayName>
        <AccountId>74</AccountId>
        <AccountType/>
      </UserInfo>
      <UserInfo>
        <DisplayName>Bruining, I. (Iris)</DisplayName>
        <AccountId>208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BF6EA8E-4F47-452D-9650-27068CCD5BB2}"/>
</file>

<file path=customXml/itemProps2.xml><?xml version="1.0" encoding="utf-8"?>
<ds:datastoreItem xmlns:ds="http://schemas.openxmlformats.org/officeDocument/2006/customXml" ds:itemID="{BB6974A2-0F30-4920-AD1C-65A8AE0AE3AD}"/>
</file>

<file path=customXml/itemProps3.xml><?xml version="1.0" encoding="utf-8"?>
<ds:datastoreItem xmlns:ds="http://schemas.openxmlformats.org/officeDocument/2006/customXml" ds:itemID="{124B6809-6A55-4F9E-8CBF-939A21A263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Bekema, G.B. (Gerben)</dc:creator>
  <cp:keywords/>
  <dc:description/>
  <cp:lastModifiedBy>Grimbergen, M.C.M. (Matthijs)</cp:lastModifiedBy>
  <cp:revision/>
  <dcterms:created xsi:type="dcterms:W3CDTF">2021-06-05T09:59:54Z</dcterms:created>
  <dcterms:modified xsi:type="dcterms:W3CDTF">2022-02-03T22:08:48Z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0x0101005AC81130D598984D95D1AE82AEFCC061</vt:lpwstr>
  </property>
</Properties>
</file>