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synarchis.sharepoint.com/sites/Synarchis/Gedeelde documenten/Projecten/Tiel/Aanbesteding beheer en exploitatie/07 Documenten voor publicatie/"/>
    </mc:Choice>
  </mc:AlternateContent>
  <xr:revisionPtr revIDLastSave="99" documentId="13_ncr:1_{7ABF9F88-BD2D-48FC-9B62-2B997FF6D33E}" xr6:coauthVersionLast="46" xr6:coauthVersionMax="46" xr10:uidLastSave="{72A172A1-E7E4-4980-AABA-FA787BBD6F83}"/>
  <bookViews>
    <workbookView xWindow="6090" yWindow="1275" windowWidth="13455" windowHeight="15000" firstSheet="1" activeTab="1" xr2:uid="{00000000-000D-0000-FFFF-FFFF00000000}"/>
  </bookViews>
  <sheets>
    <sheet name="Totalen" sheetId="6" r:id="rId1"/>
    <sheet name="Zwembad" sheetId="2" r:id="rId2"/>
    <sheet name="De Betuwe" sheetId="3" r:id="rId3"/>
    <sheet name="Westroijen" sheetId="4" r:id="rId4"/>
    <sheet name="Gymzaal De Stater" sheetId="5" r:id="rId5"/>
    <sheet name="Overige gymzalen" sheetId="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5" i="2" l="1"/>
  <c r="L34" i="2"/>
  <c r="L33" i="2"/>
  <c r="L32" i="2"/>
  <c r="L24" i="3"/>
  <c r="L23" i="3"/>
  <c r="L22" i="3"/>
  <c r="L21" i="3"/>
  <c r="L20" i="3"/>
  <c r="L24" i="4"/>
  <c r="L23" i="4"/>
  <c r="L22" i="4"/>
  <c r="L21" i="4"/>
  <c r="L22" i="9"/>
  <c r="L21" i="9"/>
  <c r="L20" i="9"/>
  <c r="L19" i="9"/>
  <c r="K28" i="9"/>
  <c r="J28" i="9"/>
  <c r="J30" i="9" s="1"/>
  <c r="I28" i="9"/>
  <c r="I30" i="9" s="1"/>
  <c r="H28" i="9"/>
  <c r="G28" i="9"/>
  <c r="F28" i="9"/>
  <c r="E28" i="9"/>
  <c r="E30" i="9" s="1"/>
  <c r="D28" i="9"/>
  <c r="C28" i="9"/>
  <c r="B28" i="9"/>
  <c r="B30" i="9" s="1"/>
  <c r="K30" i="9"/>
  <c r="H30" i="9"/>
  <c r="G30" i="9"/>
  <c r="F30" i="9"/>
  <c r="D30" i="9"/>
  <c r="C30" i="9"/>
  <c r="L29" i="9"/>
  <c r="L27" i="9"/>
  <c r="L26" i="9"/>
  <c r="L25" i="9"/>
  <c r="L24" i="9"/>
  <c r="L23" i="9"/>
  <c r="L18" i="9"/>
  <c r="L17" i="9"/>
  <c r="L16" i="9"/>
  <c r="L15" i="9"/>
  <c r="K12" i="9"/>
  <c r="J12" i="9"/>
  <c r="I12" i="9"/>
  <c r="H12" i="9"/>
  <c r="G12" i="9"/>
  <c r="F12" i="9"/>
  <c r="E12" i="9"/>
  <c r="D12" i="9"/>
  <c r="C12" i="9"/>
  <c r="B12" i="9"/>
  <c r="L11" i="9"/>
  <c r="L10" i="9"/>
  <c r="L9" i="9"/>
  <c r="L8" i="9"/>
  <c r="L9" i="2"/>
  <c r="L19" i="2"/>
  <c r="L28" i="9" l="1"/>
  <c r="G32" i="9"/>
  <c r="F32" i="9"/>
  <c r="H32" i="9"/>
  <c r="I32" i="9"/>
  <c r="J32" i="9"/>
  <c r="L12" i="9"/>
  <c r="B32" i="9"/>
  <c r="C32" i="9"/>
  <c r="K32" i="9"/>
  <c r="D32" i="9"/>
  <c r="E32" i="9"/>
  <c r="L30" i="9"/>
  <c r="K11" i="5"/>
  <c r="K13" i="5" s="1"/>
  <c r="J11" i="5"/>
  <c r="J13" i="5" s="1"/>
  <c r="I11" i="5"/>
  <c r="I13" i="5" s="1"/>
  <c r="H11" i="5"/>
  <c r="H13" i="5" s="1"/>
  <c r="G11" i="5"/>
  <c r="G13" i="5" s="1"/>
  <c r="F11" i="5"/>
  <c r="F13" i="5" s="1"/>
  <c r="E11" i="5"/>
  <c r="E13" i="5" s="1"/>
  <c r="D11" i="5"/>
  <c r="D13" i="5" s="1"/>
  <c r="C11" i="5"/>
  <c r="C13" i="5" s="1"/>
  <c r="B11" i="5"/>
  <c r="B13" i="5" s="1"/>
  <c r="L10" i="5"/>
  <c r="L9" i="5"/>
  <c r="K34" i="4"/>
  <c r="J34" i="4"/>
  <c r="I34" i="4"/>
  <c r="H34" i="4"/>
  <c r="G34" i="4"/>
  <c r="F34" i="4"/>
  <c r="E34" i="4"/>
  <c r="D34" i="4"/>
  <c r="C34" i="4"/>
  <c r="B34" i="4"/>
  <c r="L33" i="4"/>
  <c r="L32" i="4"/>
  <c r="L31" i="4"/>
  <c r="L30" i="4"/>
  <c r="L29" i="4"/>
  <c r="L28" i="4"/>
  <c r="L27" i="4"/>
  <c r="L26" i="4"/>
  <c r="L25" i="4"/>
  <c r="L20" i="4"/>
  <c r="L19" i="4"/>
  <c r="L18" i="4"/>
  <c r="L17" i="4"/>
  <c r="K14" i="4"/>
  <c r="J14" i="4"/>
  <c r="I14" i="4"/>
  <c r="H14" i="4"/>
  <c r="G14" i="4"/>
  <c r="F14" i="4"/>
  <c r="E14" i="4"/>
  <c r="D14" i="4"/>
  <c r="C14" i="4"/>
  <c r="B14" i="4"/>
  <c r="L13" i="4"/>
  <c r="L12" i="4"/>
  <c r="L11" i="4"/>
  <c r="L10" i="4"/>
  <c r="L9" i="4"/>
  <c r="L8" i="4"/>
  <c r="L32" i="9" l="1"/>
  <c r="L34" i="9"/>
  <c r="B11" i="6" s="1"/>
  <c r="J36" i="4"/>
  <c r="H36" i="4"/>
  <c r="I36" i="4"/>
  <c r="L14" i="4"/>
  <c r="C36" i="4"/>
  <c r="K36" i="4"/>
  <c r="D36" i="4"/>
  <c r="E36" i="4"/>
  <c r="F36" i="4"/>
  <c r="G36" i="4"/>
  <c r="L11" i="5"/>
  <c r="L13" i="5" s="1"/>
  <c r="L15" i="5" s="1"/>
  <c r="L34" i="4"/>
  <c r="L36" i="4" s="1"/>
  <c r="B36" i="4"/>
  <c r="K34" i="3"/>
  <c r="J34" i="3"/>
  <c r="I34" i="3"/>
  <c r="H34" i="3"/>
  <c r="G34" i="3"/>
  <c r="F34" i="3"/>
  <c r="E34" i="3"/>
  <c r="D34" i="3"/>
  <c r="C34" i="3"/>
  <c r="B34" i="3"/>
  <c r="L33" i="3"/>
  <c r="L32" i="3"/>
  <c r="L31" i="3"/>
  <c r="L30" i="3"/>
  <c r="L29" i="3"/>
  <c r="L28" i="3"/>
  <c r="L27" i="3"/>
  <c r="L26" i="3"/>
  <c r="L25" i="3"/>
  <c r="L19" i="3"/>
  <c r="L18" i="3"/>
  <c r="L17" i="3"/>
  <c r="K14" i="3"/>
  <c r="J14" i="3"/>
  <c r="I14" i="3"/>
  <c r="H14" i="3"/>
  <c r="G14" i="3"/>
  <c r="F14" i="3"/>
  <c r="E14" i="3"/>
  <c r="D14" i="3"/>
  <c r="C14" i="3"/>
  <c r="B14" i="3"/>
  <c r="L13" i="3"/>
  <c r="L12" i="3"/>
  <c r="L11" i="3"/>
  <c r="L10" i="3"/>
  <c r="L9" i="3"/>
  <c r="L8" i="3"/>
  <c r="L38" i="4" l="1"/>
  <c r="B9" i="6" s="1"/>
  <c r="B10" i="6"/>
  <c r="J36" i="3"/>
  <c r="F36" i="3"/>
  <c r="B36" i="3"/>
  <c r="E36" i="3"/>
  <c r="I36" i="3"/>
  <c r="D36" i="3"/>
  <c r="H36" i="3"/>
  <c r="L34" i="3"/>
  <c r="C36" i="3"/>
  <c r="G36" i="3"/>
  <c r="K36" i="3"/>
  <c r="L14" i="3"/>
  <c r="L36" i="3" l="1"/>
  <c r="K44" i="2"/>
  <c r="J44" i="2"/>
  <c r="I44" i="2"/>
  <c r="H44" i="2"/>
  <c r="G44" i="2"/>
  <c r="F44" i="2"/>
  <c r="E44" i="2"/>
  <c r="D44" i="2"/>
  <c r="C44" i="2"/>
  <c r="B44" i="2"/>
  <c r="L43" i="2"/>
  <c r="L42" i="2"/>
  <c r="L41" i="2"/>
  <c r="L40" i="2"/>
  <c r="L39" i="2"/>
  <c r="L38" i="2"/>
  <c r="L37" i="2"/>
  <c r="L36" i="2"/>
  <c r="L31" i="2"/>
  <c r="L30" i="2"/>
  <c r="L29" i="2"/>
  <c r="K26" i="2"/>
  <c r="J26" i="2"/>
  <c r="I26" i="2"/>
  <c r="H26" i="2"/>
  <c r="G26" i="2"/>
  <c r="F26" i="2"/>
  <c r="E26" i="2"/>
  <c r="D26" i="2"/>
  <c r="C26" i="2"/>
  <c r="B26" i="2"/>
  <c r="L25" i="2"/>
  <c r="L24" i="2"/>
  <c r="L23" i="2"/>
  <c r="L22" i="2"/>
  <c r="L21" i="2"/>
  <c r="L20" i="2"/>
  <c r="L18" i="2"/>
  <c r="L17" i="2"/>
  <c r="L16" i="2"/>
  <c r="K12" i="2"/>
  <c r="J12" i="2"/>
  <c r="I12" i="2"/>
  <c r="H12" i="2"/>
  <c r="G12" i="2"/>
  <c r="F12" i="2"/>
  <c r="E12" i="2"/>
  <c r="D12" i="2"/>
  <c r="C12" i="2"/>
  <c r="B12" i="2"/>
  <c r="L11" i="2"/>
  <c r="L10" i="2"/>
  <c r="L8" i="2"/>
  <c r="L7" i="2"/>
  <c r="L6" i="2"/>
  <c r="B8" i="6" l="1"/>
  <c r="L38" i="3"/>
  <c r="J46" i="2"/>
  <c r="H46" i="2"/>
  <c r="B46" i="2"/>
  <c r="C46" i="2"/>
  <c r="E46" i="2"/>
  <c r="I46" i="2"/>
  <c r="F46" i="2"/>
  <c r="G46" i="2"/>
  <c r="K46" i="2"/>
  <c r="L12" i="2"/>
  <c r="L44" i="2"/>
  <c r="D46" i="2"/>
  <c r="L26" i="2"/>
  <c r="L46" i="2" l="1"/>
  <c r="B7" i="6" l="1"/>
  <c r="B12" i="6" s="1"/>
  <c r="L48" i="2"/>
</calcChain>
</file>

<file path=xl/sharedStrings.xml><?xml version="1.0" encoding="utf-8"?>
<sst xmlns="http://schemas.openxmlformats.org/spreadsheetml/2006/main" count="249" uniqueCount="82">
  <si>
    <t>jaar 1</t>
  </si>
  <si>
    <t>jaar 2</t>
  </si>
  <si>
    <t>jaar 3</t>
  </si>
  <si>
    <t>jaar 4</t>
  </si>
  <si>
    <t>jaar 5</t>
  </si>
  <si>
    <t>jaar 6</t>
  </si>
  <si>
    <t>jaar 7</t>
  </si>
  <si>
    <t>jaar 8</t>
  </si>
  <si>
    <t>jaar 9</t>
  </si>
  <si>
    <t>jaar 10</t>
  </si>
  <si>
    <t xml:space="preserve"> - recreatief zwemmen</t>
  </si>
  <si>
    <t xml:space="preserve"> - doelgroepen</t>
  </si>
  <si>
    <t xml:space="preserve"> - particuliere zweminstructie</t>
  </si>
  <si>
    <t>BATEN</t>
  </si>
  <si>
    <t xml:space="preserve"> - overige zwembaten</t>
  </si>
  <si>
    <t>totaal baten:</t>
  </si>
  <si>
    <t>KOSTEN</t>
  </si>
  <si>
    <t xml:space="preserve"> - personeelskosten</t>
  </si>
  <si>
    <t xml:space="preserve"> - belastingen en verzekeringen</t>
  </si>
  <si>
    <t xml:space="preserve"> - administratie en beheer</t>
  </si>
  <si>
    <t xml:space="preserve"> - schoonmaakkosten</t>
  </si>
  <si>
    <t xml:space="preserve"> - marketing en promotie</t>
  </si>
  <si>
    <t xml:space="preserve"> - kantoorkosten</t>
  </si>
  <si>
    <t xml:space="preserve"> - inkoop horeca</t>
  </si>
  <si>
    <t xml:space="preserve"> - huur</t>
  </si>
  <si>
    <t xml:space="preserve"> - winst/risicofee</t>
  </si>
  <si>
    <t>totaal kosten:</t>
  </si>
  <si>
    <t>EENMALIGE OPSTARTKOSTEN:</t>
  </si>
  <si>
    <t xml:space="preserve"> - verenigingen</t>
  </si>
  <si>
    <t xml:space="preserve"> - overige kosten</t>
  </si>
  <si>
    <t>-  overige bezoekers</t>
  </si>
  <si>
    <t xml:space="preserve"> - gas</t>
  </si>
  <si>
    <t xml:space="preserve"> - elektriciteit</t>
  </si>
  <si>
    <t xml:space="preserve"> - water</t>
  </si>
  <si>
    <t>Exploitatieresultaat</t>
  </si>
  <si>
    <t>totaal         jaar 1 t/m 10</t>
  </si>
  <si>
    <t>COMPONENT &lt;B&gt; VAN INSCHRIJFSOM:</t>
  </si>
  <si>
    <t>totaal zwembadbezoekers:</t>
  </si>
  <si>
    <t>Zwembad</t>
  </si>
  <si>
    <t>Sporthal</t>
  </si>
  <si>
    <t xml:space="preserve"> - onderwijs</t>
  </si>
  <si>
    <t xml:space="preserve"> - sport</t>
  </si>
  <si>
    <t xml:space="preserve"> - overig</t>
  </si>
  <si>
    <t>Horeca</t>
  </si>
  <si>
    <t>Reclame</t>
  </si>
  <si>
    <t>Overige inkomsten</t>
  </si>
  <si>
    <t xml:space="preserve"> - planmatig onderhoud</t>
  </si>
  <si>
    <t xml:space="preserve"> - afschrijving inventaris</t>
  </si>
  <si>
    <t>(*)   : som van de exploitatieresultaten van de afzonderlijke exploitatiejaren</t>
  </si>
  <si>
    <t>(**)  : de opstartkosten dienen als positief bedrag of € 0,00 te worden opgenomen</t>
  </si>
  <si>
    <t>(***) : de inschrijfsom is gelijk aan de exploitatieresultaten + de eenmalige inschrijfsom : 10</t>
  </si>
  <si>
    <t>*</t>
  </si>
  <si>
    <t>**</t>
  </si>
  <si>
    <t>***</t>
  </si>
  <si>
    <t>Gymzalen</t>
  </si>
  <si>
    <t xml:space="preserve">Totale inschrijfsom </t>
  </si>
  <si>
    <t>Accommodatie</t>
  </si>
  <si>
    <t>Inschrijfsom</t>
  </si>
  <si>
    <t>TOTAAL INSCHRIJFSOM</t>
  </si>
  <si>
    <t xml:space="preserve"> - energie, water en chemicalien</t>
  </si>
  <si>
    <t>BEZOEKERSAANTALLEN</t>
  </si>
  <si>
    <t xml:space="preserve"> - schoolzwemmen</t>
  </si>
  <si>
    <t>Bijlage xxx, invulformat exploitatiebegroting</t>
  </si>
  <si>
    <t>EXPLOITATIEBEGROTING SPORTHAL DE BETUWE</t>
  </si>
  <si>
    <t>EXPLOITATIEBEGROTING SPORTHAL WESTROIJEN</t>
  </si>
  <si>
    <t>EXPLOITATIEBEGROTING GYMZALEN DE ADAMSHOF, DE DREEF, MEESLAAN EN RAUWENHOF</t>
  </si>
  <si>
    <t>Prijspeil 2021, exclusief BTW</t>
  </si>
  <si>
    <t>EXPLOITATIEBEGROTING ZWEMBAD WAALSLAG</t>
  </si>
  <si>
    <t>EXPLOITATIEBEGROTING GYMZAAL DE STATER</t>
  </si>
  <si>
    <t xml:space="preserve"> - stelpost saldo beheerkosten en baten</t>
  </si>
  <si>
    <t>A. Zwembad Waalslag</t>
  </si>
  <si>
    <t>B. Sporthal De Betuwe</t>
  </si>
  <si>
    <t>C. Sporthal Westroijen</t>
  </si>
  <si>
    <t>D. Gymzaal De Stater</t>
  </si>
  <si>
    <t>E. Overige gymzalen</t>
  </si>
  <si>
    <t>COMPONENT &lt;A&gt; VAN INSCHRIJFSOM:</t>
  </si>
  <si>
    <t>COMPONENT &lt;C&gt; VAN INSCHRIJFSOM:</t>
  </si>
  <si>
    <t>COMPONENT &lt;D&gt; VAN INSCHRIJFSOM:</t>
  </si>
  <si>
    <t>COMPONENT &lt;E&gt; VAN INSCHRIJFSOM:</t>
  </si>
  <si>
    <t xml:space="preserve"> - klachtenonderhoud</t>
  </si>
  <si>
    <t xml:space="preserve"> - preventief onderhoud</t>
  </si>
  <si>
    <t>Bijlage1i, invulformat exploitatiebegroting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</si>
</sst>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3">
    <xf numFmtId="0" fontId="0" fillId="0" borderId="0" xfId="0"/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4" xfId="0" applyFont="1" applyBorder="1"/>
    <xf numFmtId="0" fontId="4" fillId="0" borderId="4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 applyBorder="1"/>
    <xf numFmtId="0" fontId="5" fillId="0" borderId="0" xfId="0" applyFont="1"/>
    <xf numFmtId="0" fontId="4" fillId="0" borderId="4" xfId="0" quotePrefix="1" applyFont="1" applyBorder="1"/>
    <xf numFmtId="0" fontId="3" fillId="2" borderId="9" xfId="0" applyFont="1" applyFill="1" applyBorder="1" applyAlignment="1">
      <alignment horizontal="center" wrapText="1"/>
    </xf>
    <xf numFmtId="164" fontId="3" fillId="2" borderId="7" xfId="1" applyNumberFormat="1" applyFont="1" applyFill="1" applyBorder="1" applyAlignment="1">
      <alignment horizontal="center"/>
    </xf>
    <xf numFmtId="164" fontId="4" fillId="0" borderId="3" xfId="1" applyNumberFormat="1" applyFont="1" applyBorder="1" applyAlignment="1">
      <alignment horizontal="right"/>
    </xf>
    <xf numFmtId="164" fontId="4" fillId="0" borderId="3" xfId="1" applyNumberFormat="1" applyFont="1" applyFill="1" applyBorder="1" applyAlignment="1">
      <alignment horizontal="left"/>
    </xf>
    <xf numFmtId="164" fontId="3" fillId="0" borderId="3" xfId="1" applyNumberFormat="1" applyFont="1" applyFill="1" applyBorder="1" applyAlignment="1">
      <alignment horizontal="right"/>
    </xf>
    <xf numFmtId="0" fontId="4" fillId="0" borderId="4" xfId="0" applyFont="1" applyFill="1" applyBorder="1"/>
    <xf numFmtId="0" fontId="2" fillId="0" borderId="0" xfId="0" applyFont="1"/>
    <xf numFmtId="0" fontId="7" fillId="0" borderId="2" xfId="0" applyFont="1" applyBorder="1"/>
    <xf numFmtId="164" fontId="2" fillId="0" borderId="2" xfId="1" applyNumberFormat="1" applyFont="1" applyBorder="1"/>
    <xf numFmtId="0" fontId="2" fillId="0" borderId="6" xfId="0" applyFont="1" applyBorder="1"/>
    <xf numFmtId="164" fontId="2" fillId="0" borderId="6" xfId="1" applyNumberFormat="1" applyFont="1" applyBorder="1"/>
    <xf numFmtId="164" fontId="2" fillId="0" borderId="14" xfId="1" applyNumberFormat="1" applyFont="1" applyBorder="1"/>
    <xf numFmtId="0" fontId="1" fillId="0" borderId="4" xfId="0" applyFont="1" applyBorder="1"/>
    <xf numFmtId="164" fontId="2" fillId="3" borderId="13" xfId="1" applyNumberFormat="1" applyFont="1" applyFill="1" applyBorder="1"/>
    <xf numFmtId="0" fontId="1" fillId="0" borderId="2" xfId="0" applyFont="1" applyBorder="1"/>
    <xf numFmtId="0" fontId="3" fillId="0" borderId="1" xfId="0" applyFont="1" applyBorder="1" applyAlignment="1">
      <alignment wrapText="1"/>
    </xf>
    <xf numFmtId="0" fontId="1" fillId="0" borderId="14" xfId="0" applyFont="1" applyBorder="1"/>
    <xf numFmtId="0" fontId="1" fillId="0" borderId="13" xfId="0" applyFont="1" applyBorder="1"/>
    <xf numFmtId="164" fontId="1" fillId="0" borderId="5" xfId="1" applyNumberFormat="1" applyFont="1" applyFill="1" applyBorder="1"/>
    <xf numFmtId="164" fontId="1" fillId="2" borderId="11" xfId="1" applyNumberFormat="1" applyFont="1" applyFill="1" applyBorder="1"/>
    <xf numFmtId="0" fontId="1" fillId="0" borderId="0" xfId="0" applyFont="1"/>
    <xf numFmtId="0" fontId="1" fillId="0" borderId="5" xfId="0" applyFont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0" borderId="6" xfId="0" applyFont="1" applyBorder="1"/>
    <xf numFmtId="0" fontId="1" fillId="0" borderId="8" xfId="0" applyFont="1" applyBorder="1"/>
    <xf numFmtId="0" fontId="1" fillId="2" borderId="12" xfId="0" applyFont="1" applyFill="1" applyBorder="1"/>
    <xf numFmtId="0" fontId="1" fillId="0" borderId="4" xfId="0" applyFont="1" applyBorder="1" applyAlignment="1">
      <alignment horizontal="right"/>
    </xf>
    <xf numFmtId="164" fontId="1" fillId="0" borderId="5" xfId="1" applyNumberFormat="1" applyFont="1" applyBorder="1"/>
    <xf numFmtId="164" fontId="1" fillId="0" borderId="4" xfId="1" applyNumberFormat="1" applyFont="1" applyBorder="1"/>
    <xf numFmtId="0" fontId="1" fillId="0" borderId="4" xfId="0" quotePrefix="1" applyFont="1" applyBorder="1"/>
    <xf numFmtId="164" fontId="1" fillId="0" borderId="6" xfId="1" applyNumberFormat="1" applyFont="1" applyBorder="1"/>
    <xf numFmtId="164" fontId="1" fillId="0" borderId="8" xfId="1" applyNumberFormat="1" applyFont="1" applyBorder="1"/>
    <xf numFmtId="164" fontId="1" fillId="2" borderId="12" xfId="1" applyNumberFormat="1" applyFont="1" applyFill="1" applyBorder="1"/>
    <xf numFmtId="164" fontId="1" fillId="2" borderId="10" xfId="1" applyNumberFormat="1" applyFont="1" applyFill="1" applyBorder="1"/>
    <xf numFmtId="164" fontId="1" fillId="0" borderId="2" xfId="1" applyNumberFormat="1" applyFont="1" applyBorder="1"/>
    <xf numFmtId="164" fontId="1" fillId="0" borderId="1" xfId="1" applyNumberFormat="1" applyFont="1" applyBorder="1"/>
    <xf numFmtId="164" fontId="1" fillId="2" borderId="7" xfId="1" applyNumberFormat="1" applyFont="1" applyFill="1" applyBorder="1"/>
    <xf numFmtId="164" fontId="1" fillId="0" borderId="0" xfId="1" applyNumberFormat="1" applyFont="1" applyBorder="1"/>
    <xf numFmtId="164" fontId="1" fillId="0" borderId="3" xfId="1" applyNumberFormat="1" applyFont="1" applyBorder="1"/>
    <xf numFmtId="164" fontId="1" fillId="0" borderId="0" xfId="1" applyNumberFormat="1" applyFont="1"/>
    <xf numFmtId="164" fontId="1" fillId="0" borderId="1" xfId="1" applyNumberFormat="1" applyFont="1" applyFill="1" applyBorder="1"/>
    <xf numFmtId="164" fontId="1" fillId="0" borderId="3" xfId="1" applyNumberFormat="1" applyFont="1" applyFill="1" applyBorder="1"/>
    <xf numFmtId="164" fontId="1" fillId="0" borderId="4" xfId="1" applyNumberFormat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workbookViewId="0">
      <selection activeCell="D15" sqref="D15"/>
    </sheetView>
  </sheetViews>
  <sheetFormatPr defaultRowHeight="15" x14ac:dyDescent="0.25"/>
  <cols>
    <col min="1" max="1" width="25" bestFit="1" customWidth="1"/>
    <col min="2" max="2" width="12.85546875" bestFit="1" customWidth="1"/>
  </cols>
  <sheetData>
    <row r="1" spans="1:2" ht="15.75" x14ac:dyDescent="0.25">
      <c r="A1" s="7" t="s">
        <v>62</v>
      </c>
    </row>
    <row r="2" spans="1:2" ht="15.75" x14ac:dyDescent="0.25">
      <c r="A2" s="7" t="s">
        <v>66</v>
      </c>
    </row>
    <row r="4" spans="1:2" ht="15.75" x14ac:dyDescent="0.25">
      <c r="A4" s="7" t="s">
        <v>55</v>
      </c>
      <c r="B4" s="15"/>
    </row>
    <row r="5" spans="1:2" ht="15.75" x14ac:dyDescent="0.25">
      <c r="A5" s="7"/>
      <c r="B5" s="15"/>
    </row>
    <row r="6" spans="1:2" x14ac:dyDescent="0.25">
      <c r="A6" s="16" t="s">
        <v>56</v>
      </c>
      <c r="B6" s="16" t="s">
        <v>57</v>
      </c>
    </row>
    <row r="7" spans="1:2" x14ac:dyDescent="0.25">
      <c r="A7" s="23" t="s">
        <v>70</v>
      </c>
      <c r="B7" s="17">
        <f>Zwembad!L48</f>
        <v>410194</v>
      </c>
    </row>
    <row r="8" spans="1:2" x14ac:dyDescent="0.25">
      <c r="A8" s="23" t="s">
        <v>71</v>
      </c>
      <c r="B8" s="17">
        <f>'De Betuwe'!L38</f>
        <v>167083</v>
      </c>
    </row>
    <row r="9" spans="1:2" x14ac:dyDescent="0.25">
      <c r="A9" s="25" t="s">
        <v>72</v>
      </c>
      <c r="B9" s="20">
        <f>Westroijen!L38</f>
        <v>256307</v>
      </c>
    </row>
    <row r="10" spans="1:2" x14ac:dyDescent="0.25">
      <c r="A10" s="25" t="s">
        <v>73</v>
      </c>
      <c r="B10" s="20">
        <f>'Gymzaal De Stater'!L15</f>
        <v>71070</v>
      </c>
    </row>
    <row r="11" spans="1:2" ht="15.75" thickBot="1" x14ac:dyDescent="0.3">
      <c r="A11" s="26" t="s">
        <v>74</v>
      </c>
      <c r="B11" s="22">
        <f>'Overige gymzalen'!L34</f>
        <v>170247</v>
      </c>
    </row>
    <row r="12" spans="1:2" ht="15.75" thickTop="1" x14ac:dyDescent="0.25">
      <c r="A12" s="18" t="s">
        <v>58</v>
      </c>
      <c r="B12" s="19">
        <f>SUM(B7:B11)</f>
        <v>1074901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52"/>
  <sheetViews>
    <sheetView tabSelected="1" workbookViewId="0">
      <selection activeCell="A8" sqref="A8"/>
    </sheetView>
  </sheetViews>
  <sheetFormatPr defaultColWidth="9.140625" defaultRowHeight="12.75" x14ac:dyDescent="0.2"/>
  <cols>
    <col min="1" max="1" width="58.85546875" style="29" bestFit="1" customWidth="1"/>
    <col min="2" max="11" width="10.5703125" style="29" customWidth="1"/>
    <col min="12" max="12" width="12" style="29" customWidth="1"/>
    <col min="13" max="16384" width="9.140625" style="29"/>
  </cols>
  <sheetData>
    <row r="1" spans="1:12" ht="15.75" x14ac:dyDescent="0.25">
      <c r="A1" s="7" t="s">
        <v>81</v>
      </c>
    </row>
    <row r="2" spans="1:12" ht="15.75" x14ac:dyDescent="0.25">
      <c r="A2" s="7" t="s">
        <v>66</v>
      </c>
    </row>
    <row r="3" spans="1:12" ht="13.5" thickBot="1" x14ac:dyDescent="0.25"/>
    <row r="4" spans="1:12" ht="24.75" customHeight="1" x14ac:dyDescent="0.2">
      <c r="A4" s="1" t="s">
        <v>67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9" t="s">
        <v>35</v>
      </c>
    </row>
    <row r="5" spans="1:12" x14ac:dyDescent="0.2">
      <c r="A5" s="3" t="s">
        <v>60</v>
      </c>
      <c r="B5" s="30"/>
      <c r="C5" s="30"/>
      <c r="D5" s="30"/>
      <c r="E5" s="30"/>
      <c r="F5" s="30"/>
      <c r="G5" s="30"/>
      <c r="H5" s="30"/>
      <c r="I5" s="30"/>
      <c r="J5" s="30"/>
      <c r="K5" s="21"/>
      <c r="L5" s="31"/>
    </row>
    <row r="6" spans="1:12" x14ac:dyDescent="0.2">
      <c r="A6" s="21" t="s">
        <v>10</v>
      </c>
      <c r="B6" s="30"/>
      <c r="C6" s="30"/>
      <c r="D6" s="30"/>
      <c r="E6" s="30"/>
      <c r="F6" s="30"/>
      <c r="G6" s="30"/>
      <c r="H6" s="30"/>
      <c r="I6" s="30"/>
      <c r="J6" s="30"/>
      <c r="K6" s="21"/>
      <c r="L6" s="32">
        <f>SUM(B6:K6)</f>
        <v>0</v>
      </c>
    </row>
    <row r="7" spans="1:12" x14ac:dyDescent="0.2">
      <c r="A7" s="21" t="s">
        <v>11</v>
      </c>
      <c r="B7" s="30"/>
      <c r="C7" s="30"/>
      <c r="D7" s="30"/>
      <c r="E7" s="30"/>
      <c r="F7" s="30"/>
      <c r="G7" s="30"/>
      <c r="H7" s="30"/>
      <c r="I7" s="30"/>
      <c r="J7" s="30"/>
      <c r="K7" s="21"/>
      <c r="L7" s="32">
        <f t="shared" ref="L7:L44" si="0">SUM(B7:K7)</f>
        <v>0</v>
      </c>
    </row>
    <row r="8" spans="1:12" x14ac:dyDescent="0.2">
      <c r="A8" s="21" t="s">
        <v>12</v>
      </c>
      <c r="B8" s="30"/>
      <c r="C8" s="30"/>
      <c r="D8" s="30"/>
      <c r="E8" s="30"/>
      <c r="F8" s="30"/>
      <c r="G8" s="30"/>
      <c r="H8" s="30"/>
      <c r="I8" s="30"/>
      <c r="J8" s="30"/>
      <c r="K8" s="21"/>
      <c r="L8" s="32">
        <f t="shared" si="0"/>
        <v>0</v>
      </c>
    </row>
    <row r="9" spans="1:12" x14ac:dyDescent="0.2">
      <c r="A9" s="21" t="s">
        <v>61</v>
      </c>
      <c r="B9" s="30"/>
      <c r="C9" s="30"/>
      <c r="D9" s="30"/>
      <c r="E9" s="30"/>
      <c r="F9" s="30"/>
      <c r="G9" s="30"/>
      <c r="H9" s="30"/>
      <c r="I9" s="30"/>
      <c r="J9" s="30"/>
      <c r="K9" s="21"/>
      <c r="L9" s="32">
        <f t="shared" si="0"/>
        <v>0</v>
      </c>
    </row>
    <row r="10" spans="1:12" x14ac:dyDescent="0.2">
      <c r="A10" s="4" t="s">
        <v>28</v>
      </c>
      <c r="B10" s="30"/>
      <c r="C10" s="30"/>
      <c r="D10" s="30"/>
      <c r="E10" s="30"/>
      <c r="F10" s="30"/>
      <c r="G10" s="30"/>
      <c r="H10" s="30"/>
      <c r="I10" s="30"/>
      <c r="J10" s="30"/>
      <c r="K10" s="21"/>
      <c r="L10" s="32">
        <f t="shared" si="0"/>
        <v>0</v>
      </c>
    </row>
    <row r="11" spans="1:12" x14ac:dyDescent="0.2">
      <c r="A11" s="8" t="s">
        <v>30</v>
      </c>
      <c r="B11" s="33"/>
      <c r="C11" s="33"/>
      <c r="D11" s="33"/>
      <c r="E11" s="33"/>
      <c r="F11" s="33"/>
      <c r="G11" s="33"/>
      <c r="H11" s="33"/>
      <c r="I11" s="33"/>
      <c r="J11" s="33"/>
      <c r="K11" s="34"/>
      <c r="L11" s="35">
        <f t="shared" si="0"/>
        <v>0</v>
      </c>
    </row>
    <row r="12" spans="1:12" x14ac:dyDescent="0.2">
      <c r="A12" s="36" t="s">
        <v>37</v>
      </c>
      <c r="B12" s="30">
        <f t="shared" ref="B12:K12" si="1">SUM(B6:B11)</f>
        <v>0</v>
      </c>
      <c r="C12" s="30">
        <f t="shared" si="1"/>
        <v>0</v>
      </c>
      <c r="D12" s="30">
        <f t="shared" si="1"/>
        <v>0</v>
      </c>
      <c r="E12" s="30">
        <f t="shared" si="1"/>
        <v>0</v>
      </c>
      <c r="F12" s="30">
        <f t="shared" si="1"/>
        <v>0</v>
      </c>
      <c r="G12" s="30">
        <f t="shared" si="1"/>
        <v>0</v>
      </c>
      <c r="H12" s="30">
        <f t="shared" si="1"/>
        <v>0</v>
      </c>
      <c r="I12" s="30">
        <f t="shared" si="1"/>
        <v>0</v>
      </c>
      <c r="J12" s="30">
        <f t="shared" si="1"/>
        <v>0</v>
      </c>
      <c r="K12" s="30">
        <f t="shared" si="1"/>
        <v>0</v>
      </c>
      <c r="L12" s="31">
        <f t="shared" si="0"/>
        <v>0</v>
      </c>
    </row>
    <row r="13" spans="1:12" x14ac:dyDescent="0.2">
      <c r="A13" s="36"/>
      <c r="B13" s="30"/>
      <c r="C13" s="30"/>
      <c r="D13" s="30"/>
      <c r="E13" s="30"/>
      <c r="F13" s="30"/>
      <c r="G13" s="30"/>
      <c r="H13" s="30"/>
      <c r="I13" s="30"/>
      <c r="J13" s="30"/>
      <c r="K13" s="21"/>
      <c r="L13" s="32"/>
    </row>
    <row r="14" spans="1:12" x14ac:dyDescent="0.2">
      <c r="A14" s="3" t="s">
        <v>13</v>
      </c>
      <c r="B14" s="30"/>
      <c r="C14" s="30"/>
      <c r="D14" s="30"/>
      <c r="E14" s="30"/>
      <c r="F14" s="30"/>
      <c r="G14" s="30"/>
      <c r="H14" s="30"/>
      <c r="I14" s="30"/>
      <c r="J14" s="30"/>
      <c r="K14" s="21"/>
      <c r="L14" s="32"/>
    </row>
    <row r="15" spans="1:12" x14ac:dyDescent="0.2">
      <c r="A15" s="4" t="s">
        <v>38</v>
      </c>
      <c r="B15" s="30"/>
      <c r="C15" s="30"/>
      <c r="D15" s="30"/>
      <c r="E15" s="30"/>
      <c r="F15" s="30"/>
      <c r="G15" s="30"/>
      <c r="H15" s="30"/>
      <c r="I15" s="30"/>
      <c r="J15" s="30"/>
      <c r="K15" s="21"/>
      <c r="L15" s="32"/>
    </row>
    <row r="16" spans="1:12" x14ac:dyDescent="0.2">
      <c r="A16" s="21" t="s">
        <v>10</v>
      </c>
      <c r="B16" s="37"/>
      <c r="C16" s="37"/>
      <c r="D16" s="37"/>
      <c r="E16" s="37"/>
      <c r="F16" s="37"/>
      <c r="G16" s="37"/>
      <c r="H16" s="37"/>
      <c r="I16" s="37"/>
      <c r="J16" s="37"/>
      <c r="K16" s="38"/>
      <c r="L16" s="28">
        <f t="shared" si="0"/>
        <v>0</v>
      </c>
    </row>
    <row r="17" spans="1:12" x14ac:dyDescent="0.2">
      <c r="A17" s="21" t="s">
        <v>11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8">
        <f t="shared" si="0"/>
        <v>0</v>
      </c>
    </row>
    <row r="18" spans="1:12" x14ac:dyDescent="0.2">
      <c r="A18" s="21" t="s">
        <v>12</v>
      </c>
      <c r="B18" s="37"/>
      <c r="C18" s="37"/>
      <c r="D18" s="37"/>
      <c r="E18" s="37"/>
      <c r="F18" s="37"/>
      <c r="G18" s="37"/>
      <c r="H18" s="37"/>
      <c r="I18" s="37"/>
      <c r="J18" s="37"/>
      <c r="K18" s="38"/>
      <c r="L18" s="28">
        <f t="shared" si="0"/>
        <v>0</v>
      </c>
    </row>
    <row r="19" spans="1:12" x14ac:dyDescent="0.2">
      <c r="A19" s="21" t="s">
        <v>61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8">
        <f t="shared" si="0"/>
        <v>0</v>
      </c>
    </row>
    <row r="20" spans="1:12" x14ac:dyDescent="0.2">
      <c r="A20" s="21" t="s">
        <v>28</v>
      </c>
      <c r="B20" s="37"/>
      <c r="C20" s="37"/>
      <c r="D20" s="37"/>
      <c r="E20" s="37"/>
      <c r="F20" s="37"/>
      <c r="G20" s="37"/>
      <c r="H20" s="37"/>
      <c r="I20" s="37"/>
      <c r="J20" s="37"/>
      <c r="K20" s="38"/>
      <c r="L20" s="28">
        <f t="shared" si="0"/>
        <v>0</v>
      </c>
    </row>
    <row r="21" spans="1:12" x14ac:dyDescent="0.2">
      <c r="A21" s="39" t="s">
        <v>30</v>
      </c>
      <c r="B21" s="37"/>
      <c r="C21" s="27"/>
      <c r="D21" s="27"/>
      <c r="E21" s="27"/>
      <c r="F21" s="37"/>
      <c r="G21" s="37"/>
      <c r="H21" s="37"/>
      <c r="I21" s="37"/>
      <c r="J21" s="37"/>
      <c r="K21" s="38"/>
      <c r="L21" s="28">
        <f t="shared" si="0"/>
        <v>0</v>
      </c>
    </row>
    <row r="22" spans="1:12" x14ac:dyDescent="0.2">
      <c r="A22" s="21" t="s">
        <v>14</v>
      </c>
      <c r="B22" s="37"/>
      <c r="C22" s="37"/>
      <c r="D22" s="37"/>
      <c r="E22" s="37"/>
      <c r="F22" s="37"/>
      <c r="G22" s="37"/>
      <c r="H22" s="37"/>
      <c r="I22" s="37"/>
      <c r="J22" s="37"/>
      <c r="K22" s="38"/>
      <c r="L22" s="28">
        <f t="shared" si="0"/>
        <v>0</v>
      </c>
    </row>
    <row r="23" spans="1:12" x14ac:dyDescent="0.2">
      <c r="A23" s="21" t="s">
        <v>43</v>
      </c>
      <c r="B23" s="37"/>
      <c r="C23" s="37"/>
      <c r="D23" s="37"/>
      <c r="E23" s="37"/>
      <c r="F23" s="37"/>
      <c r="G23" s="37"/>
      <c r="H23" s="37"/>
      <c r="I23" s="37"/>
      <c r="J23" s="37"/>
      <c r="K23" s="38"/>
      <c r="L23" s="28">
        <f t="shared" si="0"/>
        <v>0</v>
      </c>
    </row>
    <row r="24" spans="1:12" x14ac:dyDescent="0.2">
      <c r="A24" s="21" t="s">
        <v>44</v>
      </c>
      <c r="B24" s="37"/>
      <c r="C24" s="37"/>
      <c r="D24" s="37"/>
      <c r="E24" s="37"/>
      <c r="F24" s="37"/>
      <c r="G24" s="37"/>
      <c r="H24" s="37"/>
      <c r="I24" s="37"/>
      <c r="J24" s="37"/>
      <c r="K24" s="38"/>
      <c r="L24" s="28">
        <f t="shared" si="0"/>
        <v>0</v>
      </c>
    </row>
    <row r="25" spans="1:12" x14ac:dyDescent="0.2">
      <c r="A25" s="21" t="s">
        <v>45</v>
      </c>
      <c r="B25" s="40"/>
      <c r="C25" s="40"/>
      <c r="D25" s="40"/>
      <c r="E25" s="40"/>
      <c r="F25" s="40"/>
      <c r="G25" s="40"/>
      <c r="H25" s="40"/>
      <c r="I25" s="40"/>
      <c r="J25" s="40"/>
      <c r="K25" s="41"/>
      <c r="L25" s="42">
        <f t="shared" si="0"/>
        <v>0</v>
      </c>
    </row>
    <row r="26" spans="1:12" x14ac:dyDescent="0.2">
      <c r="A26" s="36" t="s">
        <v>15</v>
      </c>
      <c r="B26" s="37">
        <f t="shared" ref="B26:K26" si="2">SUM(B16:B25)</f>
        <v>0</v>
      </c>
      <c r="C26" s="37">
        <f t="shared" si="2"/>
        <v>0</v>
      </c>
      <c r="D26" s="37">
        <f t="shared" si="2"/>
        <v>0</v>
      </c>
      <c r="E26" s="37">
        <f t="shared" si="2"/>
        <v>0</v>
      </c>
      <c r="F26" s="37">
        <f t="shared" si="2"/>
        <v>0</v>
      </c>
      <c r="G26" s="37">
        <f t="shared" si="2"/>
        <v>0</v>
      </c>
      <c r="H26" s="37">
        <f t="shared" si="2"/>
        <v>0</v>
      </c>
      <c r="I26" s="37">
        <f t="shared" si="2"/>
        <v>0</v>
      </c>
      <c r="J26" s="37">
        <f t="shared" si="2"/>
        <v>0</v>
      </c>
      <c r="K26" s="37">
        <f t="shared" si="2"/>
        <v>0</v>
      </c>
      <c r="L26" s="43">
        <f t="shared" si="0"/>
        <v>0</v>
      </c>
    </row>
    <row r="27" spans="1:12" x14ac:dyDescent="0.2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8"/>
      <c r="L27" s="28"/>
    </row>
    <row r="28" spans="1:12" x14ac:dyDescent="0.2">
      <c r="A28" s="3" t="s">
        <v>16</v>
      </c>
      <c r="B28" s="37"/>
      <c r="C28" s="37"/>
      <c r="D28" s="37"/>
      <c r="E28" s="37"/>
      <c r="F28" s="37"/>
      <c r="G28" s="37"/>
      <c r="H28" s="37"/>
      <c r="I28" s="37"/>
      <c r="J28" s="37"/>
      <c r="K28" s="38"/>
      <c r="L28" s="28"/>
    </row>
    <row r="29" spans="1:12" x14ac:dyDescent="0.2">
      <c r="A29" s="21" t="s">
        <v>17</v>
      </c>
      <c r="B29" s="37"/>
      <c r="C29" s="37"/>
      <c r="D29" s="37"/>
      <c r="E29" s="37"/>
      <c r="F29" s="37"/>
      <c r="G29" s="37"/>
      <c r="H29" s="37"/>
      <c r="I29" s="37"/>
      <c r="J29" s="37"/>
      <c r="K29" s="38"/>
      <c r="L29" s="28">
        <f t="shared" si="0"/>
        <v>0</v>
      </c>
    </row>
    <row r="30" spans="1:12" x14ac:dyDescent="0.2">
      <c r="A30" s="8" t="s">
        <v>59</v>
      </c>
      <c r="B30" s="27">
        <v>62500</v>
      </c>
      <c r="C30" s="27">
        <v>62500</v>
      </c>
      <c r="D30" s="27">
        <v>62500</v>
      </c>
      <c r="E30" s="27">
        <v>62500</v>
      </c>
      <c r="F30" s="27">
        <v>62500</v>
      </c>
      <c r="G30" s="27">
        <v>62500</v>
      </c>
      <c r="H30" s="27">
        <v>62500</v>
      </c>
      <c r="I30" s="27">
        <v>62500</v>
      </c>
      <c r="J30" s="27">
        <v>62500</v>
      </c>
      <c r="K30" s="27">
        <v>62500</v>
      </c>
      <c r="L30" s="28">
        <f t="shared" si="0"/>
        <v>625000</v>
      </c>
    </row>
    <row r="31" spans="1:12" x14ac:dyDescent="0.2">
      <c r="A31" s="14" t="s">
        <v>79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8">
        <f t="shared" si="0"/>
        <v>0</v>
      </c>
    </row>
    <row r="32" spans="1:12" x14ac:dyDescent="0.2">
      <c r="A32" s="14" t="s">
        <v>80</v>
      </c>
      <c r="B32" s="27"/>
      <c r="C32" s="27"/>
      <c r="D32" s="27"/>
      <c r="E32" s="27"/>
      <c r="F32" s="27"/>
      <c r="G32" s="27"/>
      <c r="H32" s="27"/>
      <c r="I32" s="27"/>
      <c r="J32" s="27"/>
      <c r="K32" s="52"/>
      <c r="L32" s="28">
        <f t="shared" si="0"/>
        <v>0</v>
      </c>
    </row>
    <row r="33" spans="1:13" x14ac:dyDescent="0.2">
      <c r="A33" s="14" t="s">
        <v>46</v>
      </c>
      <c r="B33" s="27"/>
      <c r="C33" s="27"/>
      <c r="D33" s="27"/>
      <c r="E33" s="27"/>
      <c r="F33" s="27"/>
      <c r="G33" s="27"/>
      <c r="H33" s="27"/>
      <c r="I33" s="27"/>
      <c r="J33" s="27"/>
      <c r="K33" s="52"/>
      <c r="L33" s="28">
        <f t="shared" si="0"/>
        <v>0</v>
      </c>
    </row>
    <row r="34" spans="1:13" x14ac:dyDescent="0.2">
      <c r="A34" s="21" t="s">
        <v>18</v>
      </c>
      <c r="B34" s="37"/>
      <c r="C34" s="37"/>
      <c r="D34" s="37"/>
      <c r="E34" s="37"/>
      <c r="F34" s="37"/>
      <c r="G34" s="37"/>
      <c r="H34" s="37"/>
      <c r="I34" s="37"/>
      <c r="J34" s="37"/>
      <c r="K34" s="38"/>
      <c r="L34" s="28">
        <f t="shared" si="0"/>
        <v>0</v>
      </c>
    </row>
    <row r="35" spans="1:13" x14ac:dyDescent="0.2">
      <c r="A35" s="21" t="s">
        <v>19</v>
      </c>
      <c r="B35" s="37"/>
      <c r="C35" s="37"/>
      <c r="D35" s="37"/>
      <c r="E35" s="37"/>
      <c r="F35" s="37"/>
      <c r="G35" s="37"/>
      <c r="H35" s="37"/>
      <c r="I35" s="37"/>
      <c r="J35" s="37"/>
      <c r="K35" s="38"/>
      <c r="L35" s="28">
        <f t="shared" si="0"/>
        <v>0</v>
      </c>
    </row>
    <row r="36" spans="1:13" x14ac:dyDescent="0.2">
      <c r="A36" s="21" t="s">
        <v>20</v>
      </c>
      <c r="B36" s="37"/>
      <c r="C36" s="37"/>
      <c r="D36" s="37"/>
      <c r="E36" s="37"/>
      <c r="F36" s="37"/>
      <c r="G36" s="37"/>
      <c r="H36" s="37"/>
      <c r="I36" s="37"/>
      <c r="J36" s="37"/>
      <c r="K36" s="38"/>
      <c r="L36" s="28">
        <f t="shared" si="0"/>
        <v>0</v>
      </c>
    </row>
    <row r="37" spans="1:13" x14ac:dyDescent="0.2">
      <c r="A37" s="21" t="s">
        <v>21</v>
      </c>
      <c r="B37" s="37"/>
      <c r="C37" s="37"/>
      <c r="D37" s="37"/>
      <c r="E37" s="37"/>
      <c r="F37" s="37"/>
      <c r="G37" s="37"/>
      <c r="H37" s="37"/>
      <c r="I37" s="37"/>
      <c r="J37" s="37"/>
      <c r="K37" s="38"/>
      <c r="L37" s="28">
        <f t="shared" si="0"/>
        <v>0</v>
      </c>
    </row>
    <row r="38" spans="1:13" x14ac:dyDescent="0.2">
      <c r="A38" s="21" t="s">
        <v>22</v>
      </c>
      <c r="B38" s="37"/>
      <c r="C38" s="37"/>
      <c r="D38" s="37"/>
      <c r="E38" s="37"/>
      <c r="F38" s="37"/>
      <c r="G38" s="37"/>
      <c r="H38" s="37"/>
      <c r="I38" s="37"/>
      <c r="J38" s="37"/>
      <c r="K38" s="38"/>
      <c r="L38" s="28">
        <f t="shared" si="0"/>
        <v>0</v>
      </c>
    </row>
    <row r="39" spans="1:13" x14ac:dyDescent="0.2">
      <c r="A39" s="21" t="s">
        <v>23</v>
      </c>
      <c r="B39" s="37"/>
      <c r="C39" s="37"/>
      <c r="D39" s="37"/>
      <c r="E39" s="37"/>
      <c r="F39" s="37"/>
      <c r="G39" s="37"/>
      <c r="H39" s="37"/>
      <c r="I39" s="37"/>
      <c r="J39" s="37"/>
      <c r="K39" s="38"/>
      <c r="L39" s="28">
        <f t="shared" si="0"/>
        <v>0</v>
      </c>
    </row>
    <row r="40" spans="1:13" x14ac:dyDescent="0.2">
      <c r="A40" s="39" t="s">
        <v>47</v>
      </c>
      <c r="B40" s="37"/>
      <c r="C40" s="37"/>
      <c r="D40" s="37"/>
      <c r="E40" s="37"/>
      <c r="F40" s="37"/>
      <c r="G40" s="37"/>
      <c r="H40" s="37"/>
      <c r="I40" s="37"/>
      <c r="J40" s="37"/>
      <c r="K40" s="38"/>
      <c r="L40" s="28">
        <f t="shared" si="0"/>
        <v>0</v>
      </c>
    </row>
    <row r="41" spans="1:13" x14ac:dyDescent="0.2">
      <c r="A41" s="21" t="s">
        <v>29</v>
      </c>
      <c r="B41" s="37"/>
      <c r="C41" s="37"/>
      <c r="D41" s="37"/>
      <c r="E41" s="37"/>
      <c r="F41" s="37"/>
      <c r="G41" s="37"/>
      <c r="H41" s="37"/>
      <c r="I41" s="37"/>
      <c r="J41" s="37"/>
      <c r="K41" s="38"/>
      <c r="L41" s="28">
        <f t="shared" si="0"/>
        <v>0</v>
      </c>
    </row>
    <row r="42" spans="1:13" x14ac:dyDescent="0.2">
      <c r="A42" s="21" t="s">
        <v>24</v>
      </c>
      <c r="B42" s="27">
        <v>347694</v>
      </c>
      <c r="C42" s="27">
        <v>347694</v>
      </c>
      <c r="D42" s="27">
        <v>347694</v>
      </c>
      <c r="E42" s="27">
        <v>347694</v>
      </c>
      <c r="F42" s="27">
        <v>347694</v>
      </c>
      <c r="G42" s="27">
        <v>347694</v>
      </c>
      <c r="H42" s="27">
        <v>347694</v>
      </c>
      <c r="I42" s="27">
        <v>347694</v>
      </c>
      <c r="J42" s="27">
        <v>347694</v>
      </c>
      <c r="K42" s="27">
        <v>347694</v>
      </c>
      <c r="L42" s="28">
        <f t="shared" si="0"/>
        <v>3476940</v>
      </c>
    </row>
    <row r="43" spans="1:13" x14ac:dyDescent="0.2">
      <c r="A43" s="21" t="s">
        <v>25</v>
      </c>
      <c r="B43" s="40"/>
      <c r="C43" s="40"/>
      <c r="D43" s="40"/>
      <c r="E43" s="40"/>
      <c r="F43" s="40"/>
      <c r="G43" s="40"/>
      <c r="H43" s="40"/>
      <c r="I43" s="40"/>
      <c r="J43" s="40"/>
      <c r="K43" s="41"/>
      <c r="L43" s="42">
        <f t="shared" si="0"/>
        <v>0</v>
      </c>
    </row>
    <row r="44" spans="1:13" x14ac:dyDescent="0.2">
      <c r="A44" s="36" t="s">
        <v>26</v>
      </c>
      <c r="B44" s="37">
        <f t="shared" ref="B44:K44" si="3">SUM(B29:B43)</f>
        <v>410194</v>
      </c>
      <c r="C44" s="37">
        <f t="shared" si="3"/>
        <v>410194</v>
      </c>
      <c r="D44" s="37">
        <f t="shared" si="3"/>
        <v>410194</v>
      </c>
      <c r="E44" s="37">
        <f t="shared" si="3"/>
        <v>410194</v>
      </c>
      <c r="F44" s="37">
        <f t="shared" si="3"/>
        <v>410194</v>
      </c>
      <c r="G44" s="37">
        <f t="shared" si="3"/>
        <v>410194</v>
      </c>
      <c r="H44" s="37">
        <f t="shared" si="3"/>
        <v>410194</v>
      </c>
      <c r="I44" s="37">
        <f t="shared" si="3"/>
        <v>410194</v>
      </c>
      <c r="J44" s="37">
        <f t="shared" si="3"/>
        <v>410194</v>
      </c>
      <c r="K44" s="37">
        <f t="shared" si="3"/>
        <v>410194</v>
      </c>
      <c r="L44" s="28">
        <f t="shared" si="0"/>
        <v>4101940</v>
      </c>
    </row>
    <row r="45" spans="1:13" ht="13.5" thickBo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8"/>
      <c r="L45" s="28"/>
    </row>
    <row r="46" spans="1:13" ht="13.5" thickBot="1" x14ac:dyDescent="0.25">
      <c r="A46" s="5" t="s">
        <v>34</v>
      </c>
      <c r="B46" s="44">
        <f t="shared" ref="B46:L46" si="4">B44-B26</f>
        <v>410194</v>
      </c>
      <c r="C46" s="44">
        <f t="shared" si="4"/>
        <v>410194</v>
      </c>
      <c r="D46" s="44">
        <f t="shared" si="4"/>
        <v>410194</v>
      </c>
      <c r="E46" s="44">
        <f t="shared" si="4"/>
        <v>410194</v>
      </c>
      <c r="F46" s="44">
        <f t="shared" si="4"/>
        <v>410194</v>
      </c>
      <c r="G46" s="44">
        <f t="shared" si="4"/>
        <v>410194</v>
      </c>
      <c r="H46" s="44">
        <f t="shared" si="4"/>
        <v>410194</v>
      </c>
      <c r="I46" s="44">
        <f t="shared" si="4"/>
        <v>410194</v>
      </c>
      <c r="J46" s="44">
        <f t="shared" si="4"/>
        <v>410194</v>
      </c>
      <c r="K46" s="45">
        <f t="shared" si="4"/>
        <v>410194</v>
      </c>
      <c r="L46" s="46">
        <f t="shared" si="4"/>
        <v>4101940</v>
      </c>
      <c r="M46" s="29" t="s">
        <v>51</v>
      </c>
    </row>
    <row r="47" spans="1:13" ht="13.5" thickBot="1" x14ac:dyDescent="0.25">
      <c r="A47" s="6"/>
      <c r="B47" s="47"/>
      <c r="C47" s="47"/>
      <c r="D47" s="47"/>
      <c r="E47" s="47"/>
      <c r="F47" s="47"/>
      <c r="G47" s="45"/>
      <c r="H47" s="48"/>
      <c r="I47" s="48"/>
      <c r="J47" s="48"/>
      <c r="K47" s="11" t="s">
        <v>27</v>
      </c>
      <c r="L47" s="10">
        <v>0</v>
      </c>
      <c r="M47" s="29" t="s">
        <v>52</v>
      </c>
    </row>
    <row r="48" spans="1:13" ht="13.5" thickBot="1" x14ac:dyDescent="0.25">
      <c r="B48" s="49"/>
      <c r="C48" s="49"/>
      <c r="D48" s="49"/>
      <c r="E48" s="49"/>
      <c r="F48" s="49"/>
      <c r="G48" s="50"/>
      <c r="H48" s="12"/>
      <c r="I48" s="51"/>
      <c r="J48" s="51"/>
      <c r="K48" s="13" t="s">
        <v>75</v>
      </c>
      <c r="L48" s="10">
        <f>(L46+L47)/10</f>
        <v>410194</v>
      </c>
      <c r="M48" s="29" t="s">
        <v>53</v>
      </c>
    </row>
    <row r="50" spans="5:5" x14ac:dyDescent="0.2">
      <c r="E50" s="29" t="s">
        <v>48</v>
      </c>
    </row>
    <row r="51" spans="5:5" x14ac:dyDescent="0.2">
      <c r="E51" s="29" t="s">
        <v>49</v>
      </c>
    </row>
    <row r="52" spans="5:5" x14ac:dyDescent="0.2">
      <c r="E52" s="29" t="s">
        <v>50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42"/>
  <sheetViews>
    <sheetView workbookViewId="0">
      <selection activeCell="L20" sqref="L20:L24"/>
    </sheetView>
  </sheetViews>
  <sheetFormatPr defaultColWidth="9.140625" defaultRowHeight="12.75" x14ac:dyDescent="0.2"/>
  <cols>
    <col min="1" max="1" width="50.140625" style="29" bestFit="1" customWidth="1"/>
    <col min="2" max="11" width="10.5703125" style="29" customWidth="1"/>
    <col min="12" max="12" width="12" style="29" customWidth="1"/>
    <col min="13" max="16384" width="9.140625" style="29"/>
  </cols>
  <sheetData>
    <row r="1" spans="1:12" ht="15.75" x14ac:dyDescent="0.25">
      <c r="A1" s="7" t="s">
        <v>62</v>
      </c>
    </row>
    <row r="2" spans="1:12" ht="15.75" x14ac:dyDescent="0.25">
      <c r="A2" s="7" t="s">
        <v>66</v>
      </c>
    </row>
    <row r="3" spans="1:12" ht="13.5" thickBot="1" x14ac:dyDescent="0.25"/>
    <row r="4" spans="1:12" ht="24.75" customHeight="1" x14ac:dyDescent="0.2">
      <c r="A4" s="1" t="s">
        <v>63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9" t="s">
        <v>35</v>
      </c>
    </row>
    <row r="5" spans="1:12" x14ac:dyDescent="0.2">
      <c r="A5" s="36"/>
      <c r="B5" s="30"/>
      <c r="C5" s="30"/>
      <c r="D5" s="30"/>
      <c r="E5" s="30"/>
      <c r="F5" s="30"/>
      <c r="G5" s="30"/>
      <c r="H5" s="30"/>
      <c r="I5" s="30"/>
      <c r="J5" s="30"/>
      <c r="K5" s="21"/>
      <c r="L5" s="32"/>
    </row>
    <row r="6" spans="1:12" x14ac:dyDescent="0.2">
      <c r="A6" s="3" t="s">
        <v>13</v>
      </c>
      <c r="B6" s="30"/>
      <c r="C6" s="30"/>
      <c r="D6" s="30"/>
      <c r="E6" s="30"/>
      <c r="F6" s="30"/>
      <c r="G6" s="30"/>
      <c r="H6" s="30"/>
      <c r="I6" s="30"/>
      <c r="J6" s="30"/>
      <c r="K6" s="21"/>
      <c r="L6" s="32"/>
    </row>
    <row r="7" spans="1:12" x14ac:dyDescent="0.2">
      <c r="A7" s="21" t="s">
        <v>39</v>
      </c>
      <c r="B7" s="37"/>
      <c r="C7" s="37"/>
      <c r="D7" s="37"/>
      <c r="E7" s="37"/>
      <c r="F7" s="37"/>
      <c r="G7" s="37"/>
      <c r="H7" s="37"/>
      <c r="I7" s="37"/>
      <c r="J7" s="37"/>
      <c r="K7" s="38"/>
      <c r="L7" s="28"/>
    </row>
    <row r="8" spans="1:12" x14ac:dyDescent="0.2">
      <c r="A8" s="21" t="s">
        <v>40</v>
      </c>
      <c r="B8" s="37"/>
      <c r="C8" s="37"/>
      <c r="D8" s="37"/>
      <c r="E8" s="37"/>
      <c r="F8" s="37"/>
      <c r="G8" s="37"/>
      <c r="H8" s="37"/>
      <c r="I8" s="37"/>
      <c r="J8" s="37"/>
      <c r="K8" s="38"/>
      <c r="L8" s="28">
        <f t="shared" ref="L8:L34" si="0">SUM(B8:K8)</f>
        <v>0</v>
      </c>
    </row>
    <row r="9" spans="1:12" x14ac:dyDescent="0.2">
      <c r="A9" s="21" t="s">
        <v>41</v>
      </c>
      <c r="B9" s="37"/>
      <c r="C9" s="37"/>
      <c r="D9" s="37"/>
      <c r="E9" s="37"/>
      <c r="F9" s="37"/>
      <c r="G9" s="37"/>
      <c r="H9" s="37"/>
      <c r="I9" s="37"/>
      <c r="J9" s="37"/>
      <c r="K9" s="38"/>
      <c r="L9" s="28">
        <f t="shared" si="0"/>
        <v>0</v>
      </c>
    </row>
    <row r="10" spans="1:12" x14ac:dyDescent="0.2">
      <c r="A10" s="21" t="s">
        <v>42</v>
      </c>
      <c r="B10" s="37"/>
      <c r="C10" s="37"/>
      <c r="D10" s="37"/>
      <c r="E10" s="37"/>
      <c r="F10" s="37"/>
      <c r="G10" s="37"/>
      <c r="H10" s="37"/>
      <c r="I10" s="37"/>
      <c r="J10" s="37"/>
      <c r="K10" s="38"/>
      <c r="L10" s="28">
        <f t="shared" si="0"/>
        <v>0</v>
      </c>
    </row>
    <row r="11" spans="1:12" x14ac:dyDescent="0.2">
      <c r="A11" s="21" t="s">
        <v>43</v>
      </c>
      <c r="B11" s="37"/>
      <c r="C11" s="37"/>
      <c r="D11" s="37"/>
      <c r="E11" s="37"/>
      <c r="F11" s="37"/>
      <c r="G11" s="37"/>
      <c r="H11" s="37"/>
      <c r="I11" s="37"/>
      <c r="J11" s="37"/>
      <c r="K11" s="38"/>
      <c r="L11" s="28">
        <f t="shared" si="0"/>
        <v>0</v>
      </c>
    </row>
    <row r="12" spans="1:12" x14ac:dyDescent="0.2">
      <c r="A12" s="21" t="s">
        <v>44</v>
      </c>
      <c r="B12" s="37"/>
      <c r="C12" s="37"/>
      <c r="D12" s="37"/>
      <c r="E12" s="37"/>
      <c r="F12" s="37"/>
      <c r="G12" s="37"/>
      <c r="H12" s="37"/>
      <c r="I12" s="37"/>
      <c r="J12" s="37"/>
      <c r="K12" s="38"/>
      <c r="L12" s="28">
        <f t="shared" si="0"/>
        <v>0</v>
      </c>
    </row>
    <row r="13" spans="1:12" x14ac:dyDescent="0.2">
      <c r="A13" s="21" t="s">
        <v>45</v>
      </c>
      <c r="B13" s="40"/>
      <c r="C13" s="40"/>
      <c r="D13" s="40"/>
      <c r="E13" s="40"/>
      <c r="F13" s="40"/>
      <c r="G13" s="40"/>
      <c r="H13" s="40"/>
      <c r="I13" s="40"/>
      <c r="J13" s="40"/>
      <c r="K13" s="41"/>
      <c r="L13" s="42">
        <f t="shared" si="0"/>
        <v>0</v>
      </c>
    </row>
    <row r="14" spans="1:12" x14ac:dyDescent="0.2">
      <c r="A14" s="36" t="s">
        <v>15</v>
      </c>
      <c r="B14" s="37">
        <f t="shared" ref="B14:K14" si="1">SUM(B7:B13)</f>
        <v>0</v>
      </c>
      <c r="C14" s="37">
        <f t="shared" si="1"/>
        <v>0</v>
      </c>
      <c r="D14" s="37">
        <f t="shared" si="1"/>
        <v>0</v>
      </c>
      <c r="E14" s="37">
        <f t="shared" si="1"/>
        <v>0</v>
      </c>
      <c r="F14" s="37">
        <f t="shared" si="1"/>
        <v>0</v>
      </c>
      <c r="G14" s="37">
        <f t="shared" si="1"/>
        <v>0</v>
      </c>
      <c r="H14" s="37">
        <f t="shared" si="1"/>
        <v>0</v>
      </c>
      <c r="I14" s="37">
        <f t="shared" si="1"/>
        <v>0</v>
      </c>
      <c r="J14" s="37">
        <f t="shared" si="1"/>
        <v>0</v>
      </c>
      <c r="K14" s="37">
        <f t="shared" si="1"/>
        <v>0</v>
      </c>
      <c r="L14" s="43">
        <f t="shared" si="0"/>
        <v>0</v>
      </c>
    </row>
    <row r="15" spans="1:12" x14ac:dyDescent="0.2">
      <c r="A15" s="36"/>
      <c r="B15" s="37"/>
      <c r="C15" s="37"/>
      <c r="D15" s="37"/>
      <c r="E15" s="37"/>
      <c r="F15" s="37"/>
      <c r="G15" s="37"/>
      <c r="H15" s="37"/>
      <c r="I15" s="37"/>
      <c r="J15" s="37"/>
      <c r="K15" s="38"/>
      <c r="L15" s="28"/>
    </row>
    <row r="16" spans="1:12" x14ac:dyDescent="0.2">
      <c r="A16" s="3" t="s">
        <v>16</v>
      </c>
      <c r="B16" s="37"/>
      <c r="C16" s="37"/>
      <c r="D16" s="37"/>
      <c r="E16" s="37"/>
      <c r="F16" s="37"/>
      <c r="G16" s="37"/>
      <c r="H16" s="37"/>
      <c r="I16" s="37"/>
      <c r="J16" s="37"/>
      <c r="K16" s="38"/>
      <c r="L16" s="28"/>
    </row>
    <row r="17" spans="1:12" x14ac:dyDescent="0.2">
      <c r="A17" s="21" t="s">
        <v>17</v>
      </c>
      <c r="B17" s="37"/>
      <c r="C17" s="37"/>
      <c r="D17" s="37"/>
      <c r="E17" s="37"/>
      <c r="F17" s="37"/>
      <c r="G17" s="37"/>
      <c r="H17" s="37"/>
      <c r="I17" s="37"/>
      <c r="J17" s="37"/>
      <c r="K17" s="38"/>
      <c r="L17" s="28">
        <f t="shared" si="0"/>
        <v>0</v>
      </c>
    </row>
    <row r="18" spans="1:12" x14ac:dyDescent="0.2">
      <c r="A18" s="4" t="s">
        <v>31</v>
      </c>
      <c r="B18" s="37"/>
      <c r="C18" s="27"/>
      <c r="D18" s="27"/>
      <c r="E18" s="27"/>
      <c r="F18" s="37"/>
      <c r="G18" s="37"/>
      <c r="H18" s="37"/>
      <c r="I18" s="37"/>
      <c r="J18" s="37"/>
      <c r="K18" s="38"/>
      <c r="L18" s="28">
        <f t="shared" si="0"/>
        <v>0</v>
      </c>
    </row>
    <row r="19" spans="1:12" x14ac:dyDescent="0.2">
      <c r="A19" s="8" t="s">
        <v>32</v>
      </c>
      <c r="B19" s="37"/>
      <c r="C19" s="27"/>
      <c r="D19" s="27"/>
      <c r="E19" s="27"/>
      <c r="F19" s="37"/>
      <c r="G19" s="37"/>
      <c r="H19" s="37"/>
      <c r="I19" s="37"/>
      <c r="J19" s="37"/>
      <c r="K19" s="38"/>
      <c r="L19" s="28">
        <f t="shared" si="0"/>
        <v>0</v>
      </c>
    </row>
    <row r="20" spans="1:12" x14ac:dyDescent="0.2">
      <c r="A20" s="4" t="s">
        <v>33</v>
      </c>
      <c r="B20" s="37"/>
      <c r="C20" s="37"/>
      <c r="D20" s="37"/>
      <c r="E20" s="37"/>
      <c r="F20" s="37"/>
      <c r="G20" s="37"/>
      <c r="H20" s="37"/>
      <c r="I20" s="37"/>
      <c r="J20" s="37"/>
      <c r="K20" s="38"/>
      <c r="L20" s="28">
        <f t="shared" si="0"/>
        <v>0</v>
      </c>
    </row>
    <row r="21" spans="1:12" x14ac:dyDescent="0.2">
      <c r="A21" s="4" t="s">
        <v>79</v>
      </c>
      <c r="B21" s="37"/>
      <c r="C21" s="37"/>
      <c r="D21" s="37"/>
      <c r="E21" s="37"/>
      <c r="F21" s="37"/>
      <c r="G21" s="37"/>
      <c r="H21" s="37"/>
      <c r="I21" s="37"/>
      <c r="J21" s="37"/>
      <c r="K21" s="38"/>
      <c r="L21" s="28">
        <f t="shared" si="0"/>
        <v>0</v>
      </c>
    </row>
    <row r="22" spans="1:12" x14ac:dyDescent="0.2">
      <c r="A22" s="14" t="s">
        <v>80</v>
      </c>
      <c r="B22" s="37"/>
      <c r="C22" s="37"/>
      <c r="D22" s="37"/>
      <c r="E22" s="37"/>
      <c r="F22" s="37"/>
      <c r="G22" s="37"/>
      <c r="H22" s="37"/>
      <c r="I22" s="37"/>
      <c r="J22" s="37"/>
      <c r="K22" s="38"/>
      <c r="L22" s="28">
        <f t="shared" si="0"/>
        <v>0</v>
      </c>
    </row>
    <row r="23" spans="1:12" x14ac:dyDescent="0.2">
      <c r="A23" s="8" t="s">
        <v>46</v>
      </c>
      <c r="B23" s="37"/>
      <c r="C23" s="37"/>
      <c r="D23" s="37"/>
      <c r="E23" s="37"/>
      <c r="F23" s="37"/>
      <c r="G23" s="37"/>
      <c r="H23" s="37"/>
      <c r="I23" s="37"/>
      <c r="J23" s="37"/>
      <c r="K23" s="38"/>
      <c r="L23" s="28">
        <f t="shared" si="0"/>
        <v>0</v>
      </c>
    </row>
    <row r="24" spans="1:12" x14ac:dyDescent="0.2">
      <c r="A24" s="21" t="s">
        <v>18</v>
      </c>
      <c r="B24" s="37"/>
      <c r="C24" s="37"/>
      <c r="D24" s="37"/>
      <c r="E24" s="37"/>
      <c r="F24" s="37"/>
      <c r="G24" s="37"/>
      <c r="H24" s="37"/>
      <c r="I24" s="37"/>
      <c r="J24" s="37"/>
      <c r="K24" s="38"/>
      <c r="L24" s="28">
        <f t="shared" si="0"/>
        <v>0</v>
      </c>
    </row>
    <row r="25" spans="1:12" x14ac:dyDescent="0.2">
      <c r="A25" s="21" t="s">
        <v>19</v>
      </c>
      <c r="B25" s="37"/>
      <c r="C25" s="37"/>
      <c r="D25" s="37"/>
      <c r="E25" s="37"/>
      <c r="F25" s="37"/>
      <c r="G25" s="37"/>
      <c r="H25" s="37"/>
      <c r="I25" s="37"/>
      <c r="J25" s="37"/>
      <c r="K25" s="38"/>
      <c r="L25" s="28">
        <f t="shared" si="0"/>
        <v>0</v>
      </c>
    </row>
    <row r="26" spans="1:12" x14ac:dyDescent="0.2">
      <c r="A26" s="21" t="s">
        <v>20</v>
      </c>
      <c r="B26" s="37"/>
      <c r="C26" s="37"/>
      <c r="D26" s="37"/>
      <c r="E26" s="37"/>
      <c r="F26" s="37"/>
      <c r="G26" s="37"/>
      <c r="H26" s="37"/>
      <c r="I26" s="37"/>
      <c r="J26" s="37"/>
      <c r="K26" s="38"/>
      <c r="L26" s="28">
        <f t="shared" si="0"/>
        <v>0</v>
      </c>
    </row>
    <row r="27" spans="1:12" x14ac:dyDescent="0.2">
      <c r="A27" s="21" t="s">
        <v>21</v>
      </c>
      <c r="B27" s="37"/>
      <c r="C27" s="37"/>
      <c r="D27" s="37"/>
      <c r="E27" s="37"/>
      <c r="F27" s="37"/>
      <c r="G27" s="37"/>
      <c r="H27" s="37"/>
      <c r="I27" s="37"/>
      <c r="J27" s="37"/>
      <c r="K27" s="38"/>
      <c r="L27" s="28">
        <f t="shared" si="0"/>
        <v>0</v>
      </c>
    </row>
    <row r="28" spans="1:12" x14ac:dyDescent="0.2">
      <c r="A28" s="21" t="s">
        <v>22</v>
      </c>
      <c r="B28" s="37"/>
      <c r="C28" s="37"/>
      <c r="D28" s="37"/>
      <c r="E28" s="37"/>
      <c r="F28" s="37"/>
      <c r="G28" s="37"/>
      <c r="H28" s="37"/>
      <c r="I28" s="37"/>
      <c r="J28" s="37"/>
      <c r="K28" s="38"/>
      <c r="L28" s="28">
        <f t="shared" si="0"/>
        <v>0</v>
      </c>
    </row>
    <row r="29" spans="1:12" x14ac:dyDescent="0.2">
      <c r="A29" s="21" t="s">
        <v>23</v>
      </c>
      <c r="B29" s="37"/>
      <c r="C29" s="37"/>
      <c r="D29" s="37"/>
      <c r="E29" s="37"/>
      <c r="F29" s="37"/>
      <c r="G29" s="37"/>
      <c r="H29" s="37"/>
      <c r="I29" s="37"/>
      <c r="J29" s="37"/>
      <c r="K29" s="38"/>
      <c r="L29" s="28">
        <f t="shared" si="0"/>
        <v>0</v>
      </c>
    </row>
    <row r="30" spans="1:12" x14ac:dyDescent="0.2">
      <c r="A30" s="39" t="s">
        <v>47</v>
      </c>
      <c r="B30" s="37"/>
      <c r="C30" s="37"/>
      <c r="D30" s="37"/>
      <c r="E30" s="37"/>
      <c r="F30" s="37"/>
      <c r="G30" s="37"/>
      <c r="H30" s="37"/>
      <c r="I30" s="37"/>
      <c r="J30" s="37"/>
      <c r="K30" s="38"/>
      <c r="L30" s="28">
        <f t="shared" si="0"/>
        <v>0</v>
      </c>
    </row>
    <row r="31" spans="1:12" x14ac:dyDescent="0.2">
      <c r="A31" s="21" t="s">
        <v>29</v>
      </c>
      <c r="B31" s="37"/>
      <c r="C31" s="37"/>
      <c r="D31" s="37"/>
      <c r="E31" s="37"/>
      <c r="F31" s="37"/>
      <c r="G31" s="37"/>
      <c r="H31" s="37"/>
      <c r="I31" s="37"/>
      <c r="J31" s="37"/>
      <c r="K31" s="38"/>
      <c r="L31" s="28">
        <f t="shared" si="0"/>
        <v>0</v>
      </c>
    </row>
    <row r="32" spans="1:12" x14ac:dyDescent="0.2">
      <c r="A32" s="21" t="s">
        <v>24</v>
      </c>
      <c r="B32" s="27">
        <v>167083</v>
      </c>
      <c r="C32" s="27">
        <v>167083</v>
      </c>
      <c r="D32" s="27">
        <v>167083</v>
      </c>
      <c r="E32" s="27">
        <v>167083</v>
      </c>
      <c r="F32" s="27">
        <v>167083</v>
      </c>
      <c r="G32" s="27">
        <v>167083</v>
      </c>
      <c r="H32" s="27">
        <v>167083</v>
      </c>
      <c r="I32" s="27">
        <v>167083</v>
      </c>
      <c r="J32" s="27">
        <v>167083</v>
      </c>
      <c r="K32" s="27">
        <v>167083</v>
      </c>
      <c r="L32" s="28">
        <f t="shared" si="0"/>
        <v>1670830</v>
      </c>
    </row>
    <row r="33" spans="1:13" x14ac:dyDescent="0.2">
      <c r="A33" s="21" t="s">
        <v>25</v>
      </c>
      <c r="B33" s="40"/>
      <c r="C33" s="40"/>
      <c r="D33" s="40"/>
      <c r="E33" s="40"/>
      <c r="F33" s="40"/>
      <c r="G33" s="40"/>
      <c r="H33" s="40"/>
      <c r="I33" s="40"/>
      <c r="J33" s="40"/>
      <c r="K33" s="41"/>
      <c r="L33" s="42">
        <f t="shared" si="0"/>
        <v>0</v>
      </c>
    </row>
    <row r="34" spans="1:13" x14ac:dyDescent="0.2">
      <c r="A34" s="36" t="s">
        <v>26</v>
      </c>
      <c r="B34" s="37">
        <f>SUM(B17:B33)</f>
        <v>167083</v>
      </c>
      <c r="C34" s="37">
        <f t="shared" ref="C34:K34" si="2">SUM(C17:C33)</f>
        <v>167083</v>
      </c>
      <c r="D34" s="37">
        <f t="shared" si="2"/>
        <v>167083</v>
      </c>
      <c r="E34" s="37">
        <f t="shared" si="2"/>
        <v>167083</v>
      </c>
      <c r="F34" s="37">
        <f t="shared" si="2"/>
        <v>167083</v>
      </c>
      <c r="G34" s="37">
        <f t="shared" si="2"/>
        <v>167083</v>
      </c>
      <c r="H34" s="37">
        <f t="shared" si="2"/>
        <v>167083</v>
      </c>
      <c r="I34" s="37">
        <f t="shared" si="2"/>
        <v>167083</v>
      </c>
      <c r="J34" s="37">
        <f t="shared" si="2"/>
        <v>167083</v>
      </c>
      <c r="K34" s="37">
        <f t="shared" si="2"/>
        <v>167083</v>
      </c>
      <c r="L34" s="28">
        <f t="shared" si="0"/>
        <v>1670830</v>
      </c>
    </row>
    <row r="35" spans="1:13" ht="13.5" thickBo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8"/>
      <c r="L35" s="28"/>
    </row>
    <row r="36" spans="1:13" ht="13.5" thickBot="1" x14ac:dyDescent="0.25">
      <c r="A36" s="5" t="s">
        <v>34</v>
      </c>
      <c r="B36" s="44">
        <f>B34-B14</f>
        <v>167083</v>
      </c>
      <c r="C36" s="44">
        <f t="shared" ref="C36:L36" si="3">C34-C14</f>
        <v>167083</v>
      </c>
      <c r="D36" s="44">
        <f t="shared" si="3"/>
        <v>167083</v>
      </c>
      <c r="E36" s="44">
        <f t="shared" si="3"/>
        <v>167083</v>
      </c>
      <c r="F36" s="44">
        <f t="shared" si="3"/>
        <v>167083</v>
      </c>
      <c r="G36" s="44">
        <f t="shared" si="3"/>
        <v>167083</v>
      </c>
      <c r="H36" s="44">
        <f t="shared" si="3"/>
        <v>167083</v>
      </c>
      <c r="I36" s="44">
        <f t="shared" si="3"/>
        <v>167083</v>
      </c>
      <c r="J36" s="44">
        <f t="shared" si="3"/>
        <v>167083</v>
      </c>
      <c r="K36" s="45">
        <f t="shared" si="3"/>
        <v>167083</v>
      </c>
      <c r="L36" s="46">
        <f t="shared" si="3"/>
        <v>1670830</v>
      </c>
      <c r="M36" s="29" t="s">
        <v>51</v>
      </c>
    </row>
    <row r="37" spans="1:13" ht="13.5" thickBot="1" x14ac:dyDescent="0.25">
      <c r="A37" s="6"/>
      <c r="B37" s="47"/>
      <c r="C37" s="47"/>
      <c r="D37" s="47"/>
      <c r="E37" s="47"/>
      <c r="F37" s="47"/>
      <c r="G37" s="45"/>
      <c r="H37" s="48"/>
      <c r="I37" s="48"/>
      <c r="J37" s="48"/>
      <c r="K37" s="11" t="s">
        <v>27</v>
      </c>
      <c r="L37" s="10">
        <v>0</v>
      </c>
      <c r="M37" s="29" t="s">
        <v>52</v>
      </c>
    </row>
    <row r="38" spans="1:13" ht="13.5" thickBot="1" x14ac:dyDescent="0.25">
      <c r="B38" s="49"/>
      <c r="C38" s="49"/>
      <c r="D38" s="49"/>
      <c r="E38" s="49"/>
      <c r="F38" s="49"/>
      <c r="G38" s="50"/>
      <c r="H38" s="12"/>
      <c r="I38" s="51"/>
      <c r="J38" s="51"/>
      <c r="K38" s="13" t="s">
        <v>36</v>
      </c>
      <c r="L38" s="10">
        <f>(L36+L37)/10</f>
        <v>167083</v>
      </c>
      <c r="M38" s="29" t="s">
        <v>53</v>
      </c>
    </row>
    <row r="40" spans="1:13" x14ac:dyDescent="0.2">
      <c r="E40" s="29" t="s">
        <v>48</v>
      </c>
    </row>
    <row r="41" spans="1:13" x14ac:dyDescent="0.2">
      <c r="E41" s="29" t="s">
        <v>49</v>
      </c>
    </row>
    <row r="42" spans="1:13" x14ac:dyDescent="0.2">
      <c r="E42" s="29" t="s">
        <v>50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2"/>
  <sheetViews>
    <sheetView workbookViewId="0">
      <selection activeCell="L21" sqref="L21:L24"/>
    </sheetView>
  </sheetViews>
  <sheetFormatPr defaultColWidth="9.140625" defaultRowHeight="12.75" x14ac:dyDescent="0.2"/>
  <cols>
    <col min="1" max="1" width="50.140625" style="29" bestFit="1" customWidth="1"/>
    <col min="2" max="11" width="10.5703125" style="29" customWidth="1"/>
    <col min="12" max="12" width="12" style="29" customWidth="1"/>
    <col min="13" max="16384" width="9.140625" style="29"/>
  </cols>
  <sheetData>
    <row r="1" spans="1:12" ht="15.75" x14ac:dyDescent="0.25">
      <c r="A1" s="7" t="s">
        <v>62</v>
      </c>
    </row>
    <row r="2" spans="1:12" ht="15.75" x14ac:dyDescent="0.25">
      <c r="A2" s="7" t="s">
        <v>66</v>
      </c>
    </row>
    <row r="3" spans="1:12" ht="13.5" thickBot="1" x14ac:dyDescent="0.25"/>
    <row r="4" spans="1:12" ht="24.75" customHeight="1" x14ac:dyDescent="0.2">
      <c r="A4" s="1" t="s">
        <v>64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9" t="s">
        <v>35</v>
      </c>
    </row>
    <row r="5" spans="1:12" x14ac:dyDescent="0.2">
      <c r="A5" s="36"/>
      <c r="B5" s="30"/>
      <c r="C5" s="30"/>
      <c r="D5" s="30"/>
      <c r="E5" s="30"/>
      <c r="F5" s="30"/>
      <c r="G5" s="30"/>
      <c r="H5" s="30"/>
      <c r="I5" s="30"/>
      <c r="J5" s="30"/>
      <c r="K5" s="21"/>
      <c r="L5" s="32"/>
    </row>
    <row r="6" spans="1:12" x14ac:dyDescent="0.2">
      <c r="A6" s="3" t="s">
        <v>13</v>
      </c>
      <c r="B6" s="30"/>
      <c r="C6" s="30"/>
      <c r="D6" s="30"/>
      <c r="E6" s="30"/>
      <c r="F6" s="30"/>
      <c r="G6" s="30"/>
      <c r="H6" s="30"/>
      <c r="I6" s="30"/>
      <c r="J6" s="30"/>
      <c r="K6" s="21"/>
      <c r="L6" s="32"/>
    </row>
    <row r="7" spans="1:12" x14ac:dyDescent="0.2">
      <c r="A7" s="21" t="s">
        <v>39</v>
      </c>
      <c r="B7" s="37"/>
      <c r="C7" s="37"/>
      <c r="D7" s="37"/>
      <c r="E7" s="37"/>
      <c r="F7" s="37"/>
      <c r="G7" s="37"/>
      <c r="H7" s="37"/>
      <c r="I7" s="37"/>
      <c r="J7" s="37"/>
      <c r="K7" s="38"/>
      <c r="L7" s="28"/>
    </row>
    <row r="8" spans="1:12" x14ac:dyDescent="0.2">
      <c r="A8" s="21" t="s">
        <v>40</v>
      </c>
      <c r="B8" s="37"/>
      <c r="C8" s="37"/>
      <c r="D8" s="37"/>
      <c r="E8" s="37"/>
      <c r="F8" s="37"/>
      <c r="G8" s="37"/>
      <c r="H8" s="37"/>
      <c r="I8" s="37"/>
      <c r="J8" s="37"/>
      <c r="K8" s="38"/>
      <c r="L8" s="28">
        <f t="shared" ref="L8:L34" si="0">SUM(B8:K8)</f>
        <v>0</v>
      </c>
    </row>
    <row r="9" spans="1:12" x14ac:dyDescent="0.2">
      <c r="A9" s="21" t="s">
        <v>41</v>
      </c>
      <c r="B9" s="37"/>
      <c r="C9" s="37"/>
      <c r="D9" s="37"/>
      <c r="E9" s="37"/>
      <c r="F9" s="37"/>
      <c r="G9" s="37"/>
      <c r="H9" s="37"/>
      <c r="I9" s="37"/>
      <c r="J9" s="37"/>
      <c r="K9" s="38"/>
      <c r="L9" s="28">
        <f t="shared" si="0"/>
        <v>0</v>
      </c>
    </row>
    <row r="10" spans="1:12" x14ac:dyDescent="0.2">
      <c r="A10" s="21" t="s">
        <v>42</v>
      </c>
      <c r="B10" s="37"/>
      <c r="C10" s="37"/>
      <c r="D10" s="37"/>
      <c r="E10" s="37"/>
      <c r="F10" s="37"/>
      <c r="G10" s="37"/>
      <c r="H10" s="37"/>
      <c r="I10" s="37"/>
      <c r="J10" s="37"/>
      <c r="K10" s="38"/>
      <c r="L10" s="28">
        <f t="shared" si="0"/>
        <v>0</v>
      </c>
    </row>
    <row r="11" spans="1:12" x14ac:dyDescent="0.2">
      <c r="A11" s="21" t="s">
        <v>43</v>
      </c>
      <c r="B11" s="37"/>
      <c r="C11" s="37"/>
      <c r="D11" s="37"/>
      <c r="E11" s="37"/>
      <c r="F11" s="37"/>
      <c r="G11" s="37"/>
      <c r="H11" s="37"/>
      <c r="I11" s="37"/>
      <c r="J11" s="37"/>
      <c r="K11" s="38"/>
      <c r="L11" s="28">
        <f t="shared" si="0"/>
        <v>0</v>
      </c>
    </row>
    <row r="12" spans="1:12" x14ac:dyDescent="0.2">
      <c r="A12" s="21" t="s">
        <v>44</v>
      </c>
      <c r="B12" s="37"/>
      <c r="C12" s="37"/>
      <c r="D12" s="37"/>
      <c r="E12" s="37"/>
      <c r="F12" s="37"/>
      <c r="G12" s="37"/>
      <c r="H12" s="37"/>
      <c r="I12" s="37"/>
      <c r="J12" s="37"/>
      <c r="K12" s="38"/>
      <c r="L12" s="28">
        <f t="shared" si="0"/>
        <v>0</v>
      </c>
    </row>
    <row r="13" spans="1:12" x14ac:dyDescent="0.2">
      <c r="A13" s="21" t="s">
        <v>45</v>
      </c>
      <c r="B13" s="40"/>
      <c r="C13" s="40"/>
      <c r="D13" s="40"/>
      <c r="E13" s="40"/>
      <c r="F13" s="40"/>
      <c r="G13" s="40"/>
      <c r="H13" s="40"/>
      <c r="I13" s="40"/>
      <c r="J13" s="40"/>
      <c r="K13" s="41"/>
      <c r="L13" s="42">
        <f t="shared" si="0"/>
        <v>0</v>
      </c>
    </row>
    <row r="14" spans="1:12" x14ac:dyDescent="0.2">
      <c r="A14" s="36" t="s">
        <v>15</v>
      </c>
      <c r="B14" s="37">
        <f t="shared" ref="B14:K14" si="1">SUM(B7:B13)</f>
        <v>0</v>
      </c>
      <c r="C14" s="37">
        <f t="shared" si="1"/>
        <v>0</v>
      </c>
      <c r="D14" s="37">
        <f t="shared" si="1"/>
        <v>0</v>
      </c>
      <c r="E14" s="37">
        <f t="shared" si="1"/>
        <v>0</v>
      </c>
      <c r="F14" s="37">
        <f t="shared" si="1"/>
        <v>0</v>
      </c>
      <c r="G14" s="37">
        <f t="shared" si="1"/>
        <v>0</v>
      </c>
      <c r="H14" s="37">
        <f t="shared" si="1"/>
        <v>0</v>
      </c>
      <c r="I14" s="37">
        <f t="shared" si="1"/>
        <v>0</v>
      </c>
      <c r="J14" s="37">
        <f t="shared" si="1"/>
        <v>0</v>
      </c>
      <c r="K14" s="37">
        <f t="shared" si="1"/>
        <v>0</v>
      </c>
      <c r="L14" s="43">
        <f t="shared" si="0"/>
        <v>0</v>
      </c>
    </row>
    <row r="15" spans="1:12" x14ac:dyDescent="0.2">
      <c r="A15" s="36"/>
      <c r="B15" s="37"/>
      <c r="C15" s="37"/>
      <c r="D15" s="37"/>
      <c r="E15" s="37"/>
      <c r="F15" s="37"/>
      <c r="G15" s="37"/>
      <c r="H15" s="37"/>
      <c r="I15" s="37"/>
      <c r="J15" s="37"/>
      <c r="K15" s="38"/>
      <c r="L15" s="28"/>
    </row>
    <row r="16" spans="1:12" x14ac:dyDescent="0.2">
      <c r="A16" s="3" t="s">
        <v>16</v>
      </c>
      <c r="B16" s="37"/>
      <c r="C16" s="37"/>
      <c r="D16" s="37"/>
      <c r="E16" s="37"/>
      <c r="F16" s="37"/>
      <c r="G16" s="37"/>
      <c r="H16" s="37"/>
      <c r="I16" s="37"/>
      <c r="J16" s="37"/>
      <c r="K16" s="38"/>
      <c r="L16" s="28"/>
    </row>
    <row r="17" spans="1:12" x14ac:dyDescent="0.2">
      <c r="A17" s="21" t="s">
        <v>17</v>
      </c>
      <c r="B17" s="37"/>
      <c r="C17" s="37"/>
      <c r="D17" s="37"/>
      <c r="E17" s="37"/>
      <c r="F17" s="37"/>
      <c r="G17" s="37"/>
      <c r="H17" s="37"/>
      <c r="I17" s="37"/>
      <c r="J17" s="37"/>
      <c r="K17" s="38"/>
      <c r="L17" s="28">
        <f t="shared" si="0"/>
        <v>0</v>
      </c>
    </row>
    <row r="18" spans="1:12" x14ac:dyDescent="0.2">
      <c r="A18" s="4" t="s">
        <v>31</v>
      </c>
      <c r="B18" s="37"/>
      <c r="C18" s="27"/>
      <c r="D18" s="27"/>
      <c r="E18" s="27"/>
      <c r="F18" s="37"/>
      <c r="G18" s="37"/>
      <c r="H18" s="37"/>
      <c r="I18" s="37"/>
      <c r="J18" s="37"/>
      <c r="K18" s="38"/>
      <c r="L18" s="28">
        <f t="shared" si="0"/>
        <v>0</v>
      </c>
    </row>
    <row r="19" spans="1:12" x14ac:dyDescent="0.2">
      <c r="A19" s="8" t="s">
        <v>32</v>
      </c>
      <c r="B19" s="37"/>
      <c r="C19" s="27"/>
      <c r="D19" s="27"/>
      <c r="E19" s="27"/>
      <c r="F19" s="37"/>
      <c r="G19" s="37"/>
      <c r="H19" s="37"/>
      <c r="I19" s="37"/>
      <c r="J19" s="37"/>
      <c r="K19" s="38"/>
      <c r="L19" s="28">
        <f t="shared" si="0"/>
        <v>0</v>
      </c>
    </row>
    <row r="20" spans="1:12" x14ac:dyDescent="0.2">
      <c r="A20" s="4" t="s">
        <v>33</v>
      </c>
      <c r="B20" s="37"/>
      <c r="C20" s="37"/>
      <c r="D20" s="37"/>
      <c r="E20" s="37"/>
      <c r="F20" s="37"/>
      <c r="G20" s="37"/>
      <c r="H20" s="37"/>
      <c r="I20" s="37"/>
      <c r="J20" s="37"/>
      <c r="K20" s="38"/>
      <c r="L20" s="28">
        <f t="shared" si="0"/>
        <v>0</v>
      </c>
    </row>
    <row r="21" spans="1:12" x14ac:dyDescent="0.2">
      <c r="A21" s="4" t="s">
        <v>79</v>
      </c>
      <c r="B21" s="37"/>
      <c r="C21" s="37"/>
      <c r="D21" s="37"/>
      <c r="E21" s="37"/>
      <c r="F21" s="37"/>
      <c r="G21" s="37"/>
      <c r="H21" s="37"/>
      <c r="I21" s="37"/>
      <c r="J21" s="37"/>
      <c r="K21" s="38"/>
      <c r="L21" s="28">
        <f t="shared" si="0"/>
        <v>0</v>
      </c>
    </row>
    <row r="22" spans="1:12" x14ac:dyDescent="0.2">
      <c r="A22" s="14" t="s">
        <v>80</v>
      </c>
      <c r="B22" s="37"/>
      <c r="C22" s="37"/>
      <c r="D22" s="37"/>
      <c r="E22" s="37"/>
      <c r="F22" s="37"/>
      <c r="G22" s="37"/>
      <c r="H22" s="37"/>
      <c r="I22" s="37"/>
      <c r="J22" s="37"/>
      <c r="K22" s="38"/>
      <c r="L22" s="28">
        <f t="shared" si="0"/>
        <v>0</v>
      </c>
    </row>
    <row r="23" spans="1:12" x14ac:dyDescent="0.2">
      <c r="A23" s="8" t="s">
        <v>46</v>
      </c>
      <c r="B23" s="37"/>
      <c r="C23" s="37"/>
      <c r="D23" s="37"/>
      <c r="E23" s="37"/>
      <c r="F23" s="37"/>
      <c r="G23" s="37"/>
      <c r="H23" s="37"/>
      <c r="I23" s="37"/>
      <c r="J23" s="37"/>
      <c r="K23" s="38"/>
      <c r="L23" s="28">
        <f t="shared" si="0"/>
        <v>0</v>
      </c>
    </row>
    <row r="24" spans="1:12" x14ac:dyDescent="0.2">
      <c r="A24" s="21" t="s">
        <v>18</v>
      </c>
      <c r="B24" s="37"/>
      <c r="C24" s="37"/>
      <c r="D24" s="37"/>
      <c r="E24" s="37"/>
      <c r="F24" s="37"/>
      <c r="G24" s="37"/>
      <c r="H24" s="37"/>
      <c r="I24" s="37"/>
      <c r="J24" s="37"/>
      <c r="K24" s="38"/>
      <c r="L24" s="28">
        <f t="shared" si="0"/>
        <v>0</v>
      </c>
    </row>
    <row r="25" spans="1:12" x14ac:dyDescent="0.2">
      <c r="A25" s="21" t="s">
        <v>19</v>
      </c>
      <c r="B25" s="37"/>
      <c r="C25" s="37"/>
      <c r="D25" s="37"/>
      <c r="E25" s="37"/>
      <c r="F25" s="37"/>
      <c r="G25" s="37"/>
      <c r="H25" s="37"/>
      <c r="I25" s="37"/>
      <c r="J25" s="37"/>
      <c r="K25" s="38"/>
      <c r="L25" s="28">
        <f t="shared" si="0"/>
        <v>0</v>
      </c>
    </row>
    <row r="26" spans="1:12" x14ac:dyDescent="0.2">
      <c r="A26" s="21" t="s">
        <v>20</v>
      </c>
      <c r="B26" s="37"/>
      <c r="C26" s="37"/>
      <c r="D26" s="37"/>
      <c r="E26" s="37"/>
      <c r="F26" s="37"/>
      <c r="G26" s="37"/>
      <c r="H26" s="37"/>
      <c r="I26" s="37"/>
      <c r="J26" s="37"/>
      <c r="K26" s="38"/>
      <c r="L26" s="28">
        <f t="shared" si="0"/>
        <v>0</v>
      </c>
    </row>
    <row r="27" spans="1:12" x14ac:dyDescent="0.2">
      <c r="A27" s="21" t="s">
        <v>21</v>
      </c>
      <c r="B27" s="37"/>
      <c r="C27" s="37"/>
      <c r="D27" s="37"/>
      <c r="E27" s="37"/>
      <c r="F27" s="37"/>
      <c r="G27" s="37"/>
      <c r="H27" s="37"/>
      <c r="I27" s="37"/>
      <c r="J27" s="37"/>
      <c r="K27" s="38"/>
      <c r="L27" s="28">
        <f t="shared" si="0"/>
        <v>0</v>
      </c>
    </row>
    <row r="28" spans="1:12" x14ac:dyDescent="0.2">
      <c r="A28" s="21" t="s">
        <v>22</v>
      </c>
      <c r="B28" s="37"/>
      <c r="C28" s="37"/>
      <c r="D28" s="37"/>
      <c r="E28" s="37"/>
      <c r="F28" s="37"/>
      <c r="G28" s="37"/>
      <c r="H28" s="37"/>
      <c r="I28" s="37"/>
      <c r="J28" s="37"/>
      <c r="K28" s="38"/>
      <c r="L28" s="28">
        <f t="shared" si="0"/>
        <v>0</v>
      </c>
    </row>
    <row r="29" spans="1:12" x14ac:dyDescent="0.2">
      <c r="A29" s="21" t="s">
        <v>23</v>
      </c>
      <c r="B29" s="37"/>
      <c r="C29" s="37"/>
      <c r="D29" s="37"/>
      <c r="E29" s="37"/>
      <c r="F29" s="37"/>
      <c r="G29" s="37"/>
      <c r="H29" s="37"/>
      <c r="I29" s="37"/>
      <c r="J29" s="37"/>
      <c r="K29" s="38"/>
      <c r="L29" s="28">
        <f t="shared" si="0"/>
        <v>0</v>
      </c>
    </row>
    <row r="30" spans="1:12" x14ac:dyDescent="0.2">
      <c r="A30" s="39" t="s">
        <v>47</v>
      </c>
      <c r="B30" s="37"/>
      <c r="C30" s="37"/>
      <c r="D30" s="37"/>
      <c r="E30" s="37"/>
      <c r="F30" s="37"/>
      <c r="G30" s="37"/>
      <c r="H30" s="37"/>
      <c r="I30" s="37"/>
      <c r="J30" s="37"/>
      <c r="K30" s="38"/>
      <c r="L30" s="28">
        <f t="shared" si="0"/>
        <v>0</v>
      </c>
    </row>
    <row r="31" spans="1:12" x14ac:dyDescent="0.2">
      <c r="A31" s="21" t="s">
        <v>29</v>
      </c>
      <c r="B31" s="37"/>
      <c r="C31" s="37"/>
      <c r="D31" s="37"/>
      <c r="E31" s="37"/>
      <c r="F31" s="37"/>
      <c r="G31" s="37"/>
      <c r="H31" s="37"/>
      <c r="I31" s="37"/>
      <c r="J31" s="37"/>
      <c r="K31" s="38"/>
      <c r="L31" s="28">
        <f t="shared" si="0"/>
        <v>0</v>
      </c>
    </row>
    <row r="32" spans="1:12" x14ac:dyDescent="0.2">
      <c r="A32" s="21" t="s">
        <v>24</v>
      </c>
      <c r="B32" s="27">
        <v>256307</v>
      </c>
      <c r="C32" s="27">
        <v>256307</v>
      </c>
      <c r="D32" s="27">
        <v>256307</v>
      </c>
      <c r="E32" s="27">
        <v>256307</v>
      </c>
      <c r="F32" s="27">
        <v>256307</v>
      </c>
      <c r="G32" s="27">
        <v>256307</v>
      </c>
      <c r="H32" s="27">
        <v>256307</v>
      </c>
      <c r="I32" s="27">
        <v>256307</v>
      </c>
      <c r="J32" s="27">
        <v>256307</v>
      </c>
      <c r="K32" s="27">
        <v>256307</v>
      </c>
      <c r="L32" s="28">
        <f t="shared" si="0"/>
        <v>2563070</v>
      </c>
    </row>
    <row r="33" spans="1:13" x14ac:dyDescent="0.2">
      <c r="A33" s="21" t="s">
        <v>25</v>
      </c>
      <c r="B33" s="40"/>
      <c r="C33" s="40"/>
      <c r="D33" s="40"/>
      <c r="E33" s="40"/>
      <c r="F33" s="40"/>
      <c r="G33" s="40"/>
      <c r="H33" s="40"/>
      <c r="I33" s="40"/>
      <c r="J33" s="40"/>
      <c r="K33" s="41"/>
      <c r="L33" s="42">
        <f t="shared" si="0"/>
        <v>0</v>
      </c>
    </row>
    <row r="34" spans="1:13" x14ac:dyDescent="0.2">
      <c r="A34" s="36" t="s">
        <v>26</v>
      </c>
      <c r="B34" s="37">
        <f>SUM(B17:B33)</f>
        <v>256307</v>
      </c>
      <c r="C34" s="37">
        <f t="shared" ref="C34:K34" si="2">SUM(C17:C33)</f>
        <v>256307</v>
      </c>
      <c r="D34" s="37">
        <f t="shared" si="2"/>
        <v>256307</v>
      </c>
      <c r="E34" s="37">
        <f t="shared" si="2"/>
        <v>256307</v>
      </c>
      <c r="F34" s="37">
        <f t="shared" si="2"/>
        <v>256307</v>
      </c>
      <c r="G34" s="37">
        <f t="shared" si="2"/>
        <v>256307</v>
      </c>
      <c r="H34" s="37">
        <f t="shared" si="2"/>
        <v>256307</v>
      </c>
      <c r="I34" s="37">
        <f t="shared" si="2"/>
        <v>256307</v>
      </c>
      <c r="J34" s="37">
        <f t="shared" si="2"/>
        <v>256307</v>
      </c>
      <c r="K34" s="37">
        <f t="shared" si="2"/>
        <v>256307</v>
      </c>
      <c r="L34" s="28">
        <f t="shared" si="0"/>
        <v>2563070</v>
      </c>
    </row>
    <row r="35" spans="1:13" ht="13.5" thickBo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8"/>
      <c r="L35" s="28"/>
    </row>
    <row r="36" spans="1:13" ht="13.5" thickBot="1" x14ac:dyDescent="0.25">
      <c r="A36" s="5" t="s">
        <v>34</v>
      </c>
      <c r="B36" s="44">
        <f>B34-B14</f>
        <v>256307</v>
      </c>
      <c r="C36" s="44">
        <f t="shared" ref="C36:L36" si="3">C34-C14</f>
        <v>256307</v>
      </c>
      <c r="D36" s="44">
        <f t="shared" si="3"/>
        <v>256307</v>
      </c>
      <c r="E36" s="44">
        <f t="shared" si="3"/>
        <v>256307</v>
      </c>
      <c r="F36" s="44">
        <f t="shared" si="3"/>
        <v>256307</v>
      </c>
      <c r="G36" s="44">
        <f t="shared" si="3"/>
        <v>256307</v>
      </c>
      <c r="H36" s="44">
        <f t="shared" si="3"/>
        <v>256307</v>
      </c>
      <c r="I36" s="44">
        <f t="shared" si="3"/>
        <v>256307</v>
      </c>
      <c r="J36" s="44">
        <f t="shared" si="3"/>
        <v>256307</v>
      </c>
      <c r="K36" s="45">
        <f t="shared" si="3"/>
        <v>256307</v>
      </c>
      <c r="L36" s="46">
        <f t="shared" si="3"/>
        <v>2563070</v>
      </c>
      <c r="M36" s="29" t="s">
        <v>51</v>
      </c>
    </row>
    <row r="37" spans="1:13" ht="13.5" thickBot="1" x14ac:dyDescent="0.25">
      <c r="A37" s="6"/>
      <c r="B37" s="47"/>
      <c r="C37" s="47"/>
      <c r="D37" s="47"/>
      <c r="E37" s="47"/>
      <c r="F37" s="47"/>
      <c r="G37" s="45"/>
      <c r="H37" s="48"/>
      <c r="I37" s="48"/>
      <c r="J37" s="48"/>
      <c r="K37" s="11" t="s">
        <v>27</v>
      </c>
      <c r="L37" s="10">
        <v>0</v>
      </c>
      <c r="M37" s="29" t="s">
        <v>52</v>
      </c>
    </row>
    <row r="38" spans="1:13" ht="13.5" thickBot="1" x14ac:dyDescent="0.25">
      <c r="B38" s="49"/>
      <c r="C38" s="49"/>
      <c r="D38" s="49"/>
      <c r="E38" s="49"/>
      <c r="F38" s="49"/>
      <c r="G38" s="50"/>
      <c r="H38" s="12"/>
      <c r="I38" s="51"/>
      <c r="J38" s="51"/>
      <c r="K38" s="13" t="s">
        <v>76</v>
      </c>
      <c r="L38" s="10">
        <f>(L36+L37)/10</f>
        <v>256307</v>
      </c>
      <c r="M38" s="29" t="s">
        <v>53</v>
      </c>
    </row>
    <row r="40" spans="1:13" x14ac:dyDescent="0.2">
      <c r="E40" s="29" t="s">
        <v>48</v>
      </c>
    </row>
    <row r="41" spans="1:13" x14ac:dyDescent="0.2">
      <c r="E41" s="29" t="s">
        <v>49</v>
      </c>
    </row>
    <row r="42" spans="1:13" x14ac:dyDescent="0.2">
      <c r="E42" s="29" t="s">
        <v>50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9"/>
  <sheetViews>
    <sheetView workbookViewId="0">
      <selection activeCell="A25" sqref="A25"/>
    </sheetView>
  </sheetViews>
  <sheetFormatPr defaultColWidth="9.140625" defaultRowHeight="12.75" x14ac:dyDescent="0.2"/>
  <cols>
    <col min="1" max="1" width="48.85546875" style="29" bestFit="1" customWidth="1"/>
    <col min="2" max="11" width="10.5703125" style="29" customWidth="1"/>
    <col min="12" max="12" width="12" style="29" customWidth="1"/>
    <col min="13" max="16384" width="9.140625" style="29"/>
  </cols>
  <sheetData>
    <row r="1" spans="1:13" ht="15.75" x14ac:dyDescent="0.25">
      <c r="A1" s="7" t="s">
        <v>62</v>
      </c>
    </row>
    <row r="2" spans="1:13" ht="15.75" x14ac:dyDescent="0.25">
      <c r="A2" s="7" t="s">
        <v>66</v>
      </c>
    </row>
    <row r="3" spans="1:13" ht="13.5" thickBot="1" x14ac:dyDescent="0.25"/>
    <row r="4" spans="1:13" ht="24.75" customHeight="1" x14ac:dyDescent="0.2">
      <c r="A4" s="24" t="s">
        <v>68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9" t="s">
        <v>35</v>
      </c>
    </row>
    <row r="5" spans="1:13" x14ac:dyDescent="0.2">
      <c r="A5" s="36"/>
      <c r="B5" s="30"/>
      <c r="C5" s="30"/>
      <c r="D5" s="30"/>
      <c r="E5" s="30"/>
      <c r="F5" s="30"/>
      <c r="G5" s="30"/>
      <c r="H5" s="30"/>
      <c r="I5" s="30"/>
      <c r="J5" s="30"/>
      <c r="K5" s="21"/>
      <c r="L5" s="32"/>
    </row>
    <row r="6" spans="1:13" x14ac:dyDescent="0.2">
      <c r="A6" s="3" t="s">
        <v>13</v>
      </c>
      <c r="B6" s="30"/>
      <c r="C6" s="30"/>
      <c r="D6" s="30"/>
      <c r="E6" s="30"/>
      <c r="F6" s="30"/>
      <c r="G6" s="30"/>
      <c r="H6" s="30"/>
      <c r="I6" s="30"/>
      <c r="J6" s="30"/>
      <c r="K6" s="21"/>
      <c r="L6" s="32"/>
    </row>
    <row r="7" spans="1:13" x14ac:dyDescent="0.2">
      <c r="A7" s="36"/>
      <c r="B7" s="37"/>
      <c r="C7" s="37"/>
      <c r="D7" s="37"/>
      <c r="E7" s="37"/>
      <c r="F7" s="37"/>
      <c r="G7" s="37"/>
      <c r="H7" s="37"/>
      <c r="I7" s="37"/>
      <c r="J7" s="37"/>
      <c r="K7" s="38"/>
      <c r="L7" s="28"/>
    </row>
    <row r="8" spans="1:13" x14ac:dyDescent="0.2">
      <c r="A8" s="3" t="s">
        <v>16</v>
      </c>
      <c r="B8" s="37"/>
      <c r="C8" s="37"/>
      <c r="D8" s="37"/>
      <c r="E8" s="37"/>
      <c r="F8" s="37"/>
      <c r="G8" s="37"/>
      <c r="H8" s="37"/>
      <c r="I8" s="37"/>
      <c r="J8" s="37"/>
      <c r="K8" s="38"/>
      <c r="L8" s="28"/>
    </row>
    <row r="9" spans="1:13" x14ac:dyDescent="0.2">
      <c r="A9" s="21" t="s">
        <v>69</v>
      </c>
      <c r="B9" s="37">
        <v>25000</v>
      </c>
      <c r="C9" s="37">
        <v>25000</v>
      </c>
      <c r="D9" s="37">
        <v>25000</v>
      </c>
      <c r="E9" s="37">
        <v>25000</v>
      </c>
      <c r="F9" s="37">
        <v>25000</v>
      </c>
      <c r="G9" s="37">
        <v>25000</v>
      </c>
      <c r="H9" s="37">
        <v>25000</v>
      </c>
      <c r="I9" s="37">
        <v>25000</v>
      </c>
      <c r="J9" s="37">
        <v>25000</v>
      </c>
      <c r="K9" s="37">
        <v>25000</v>
      </c>
      <c r="L9" s="28">
        <f t="shared" ref="L9:L11" si="0">SUM(B9:K9)</f>
        <v>250000</v>
      </c>
    </row>
    <row r="10" spans="1:13" x14ac:dyDescent="0.2">
      <c r="A10" s="21" t="s">
        <v>24</v>
      </c>
      <c r="B10" s="27">
        <v>46070</v>
      </c>
      <c r="C10" s="27">
        <v>46070</v>
      </c>
      <c r="D10" s="27">
        <v>46070</v>
      </c>
      <c r="E10" s="27">
        <v>46070</v>
      </c>
      <c r="F10" s="27">
        <v>46070</v>
      </c>
      <c r="G10" s="27">
        <v>46070</v>
      </c>
      <c r="H10" s="27">
        <v>46070</v>
      </c>
      <c r="I10" s="27">
        <v>46070</v>
      </c>
      <c r="J10" s="27">
        <v>46070</v>
      </c>
      <c r="K10" s="27">
        <v>46070</v>
      </c>
      <c r="L10" s="28">
        <f t="shared" si="0"/>
        <v>460700</v>
      </c>
    </row>
    <row r="11" spans="1:13" x14ac:dyDescent="0.2">
      <c r="A11" s="36" t="s">
        <v>26</v>
      </c>
      <c r="B11" s="37">
        <f t="shared" ref="B11:K11" si="1">SUM(B9:B10)</f>
        <v>71070</v>
      </c>
      <c r="C11" s="37">
        <f t="shared" si="1"/>
        <v>71070</v>
      </c>
      <c r="D11" s="37">
        <f t="shared" si="1"/>
        <v>71070</v>
      </c>
      <c r="E11" s="37">
        <f t="shared" si="1"/>
        <v>71070</v>
      </c>
      <c r="F11" s="37">
        <f t="shared" si="1"/>
        <v>71070</v>
      </c>
      <c r="G11" s="37">
        <f t="shared" si="1"/>
        <v>71070</v>
      </c>
      <c r="H11" s="37">
        <f t="shared" si="1"/>
        <v>71070</v>
      </c>
      <c r="I11" s="37">
        <f t="shared" si="1"/>
        <v>71070</v>
      </c>
      <c r="J11" s="37">
        <f t="shared" si="1"/>
        <v>71070</v>
      </c>
      <c r="K11" s="37">
        <f t="shared" si="1"/>
        <v>71070</v>
      </c>
      <c r="L11" s="28">
        <f t="shared" si="0"/>
        <v>710700</v>
      </c>
    </row>
    <row r="12" spans="1:13" ht="13.5" thickBot="1" x14ac:dyDescent="0.25">
      <c r="A12" s="36"/>
      <c r="B12" s="37"/>
      <c r="C12" s="37"/>
      <c r="D12" s="37"/>
      <c r="E12" s="37"/>
      <c r="F12" s="37"/>
      <c r="G12" s="37"/>
      <c r="H12" s="37"/>
      <c r="I12" s="37"/>
      <c r="J12" s="37"/>
      <c r="K12" s="38"/>
      <c r="L12" s="28"/>
    </row>
    <row r="13" spans="1:13" ht="13.5" thickBot="1" x14ac:dyDescent="0.25">
      <c r="A13" s="5" t="s">
        <v>34</v>
      </c>
      <c r="B13" s="44">
        <f>B11</f>
        <v>71070</v>
      </c>
      <c r="C13" s="44">
        <f t="shared" ref="C13:J13" si="2">C11</f>
        <v>71070</v>
      </c>
      <c r="D13" s="44">
        <f t="shared" si="2"/>
        <v>71070</v>
      </c>
      <c r="E13" s="44">
        <f t="shared" si="2"/>
        <v>71070</v>
      </c>
      <c r="F13" s="44">
        <f t="shared" si="2"/>
        <v>71070</v>
      </c>
      <c r="G13" s="44">
        <f t="shared" si="2"/>
        <v>71070</v>
      </c>
      <c r="H13" s="44">
        <f t="shared" si="2"/>
        <v>71070</v>
      </c>
      <c r="I13" s="44">
        <f t="shared" si="2"/>
        <v>71070</v>
      </c>
      <c r="J13" s="44">
        <f t="shared" si="2"/>
        <v>71070</v>
      </c>
      <c r="K13" s="45">
        <f>K11</f>
        <v>71070</v>
      </c>
      <c r="L13" s="46">
        <f>L11</f>
        <v>710700</v>
      </c>
      <c r="M13" s="29" t="s">
        <v>51</v>
      </c>
    </row>
    <row r="14" spans="1:13" ht="13.5" thickBot="1" x14ac:dyDescent="0.25">
      <c r="A14" s="6"/>
      <c r="B14" s="47"/>
      <c r="C14" s="47"/>
      <c r="D14" s="47"/>
      <c r="E14" s="47"/>
      <c r="F14" s="47"/>
      <c r="G14" s="45"/>
      <c r="H14" s="48"/>
      <c r="I14" s="48"/>
      <c r="J14" s="48"/>
      <c r="K14" s="11" t="s">
        <v>27</v>
      </c>
      <c r="L14" s="10">
        <v>0</v>
      </c>
      <c r="M14" s="29" t="s">
        <v>52</v>
      </c>
    </row>
    <row r="15" spans="1:13" ht="13.5" thickBot="1" x14ac:dyDescent="0.25">
      <c r="B15" s="49"/>
      <c r="C15" s="49"/>
      <c r="D15" s="49"/>
      <c r="E15" s="49"/>
      <c r="F15" s="49"/>
      <c r="G15" s="50"/>
      <c r="H15" s="12"/>
      <c r="I15" s="51"/>
      <c r="J15" s="51"/>
      <c r="K15" s="13" t="s">
        <v>77</v>
      </c>
      <c r="L15" s="10">
        <f>(L13+L14)/10</f>
        <v>71070</v>
      </c>
      <c r="M15" s="29" t="s">
        <v>53</v>
      </c>
    </row>
    <row r="17" spans="5:5" x14ac:dyDescent="0.2">
      <c r="E17" s="29" t="s">
        <v>48</v>
      </c>
    </row>
    <row r="18" spans="5:5" x14ac:dyDescent="0.2">
      <c r="E18" s="29" t="s">
        <v>49</v>
      </c>
    </row>
    <row r="19" spans="5:5" x14ac:dyDescent="0.2">
      <c r="E19" s="29" t="s">
        <v>50</v>
      </c>
    </row>
  </sheetData>
  <pageMargins left="0.70866141732283472" right="0.70866141732283472" top="0.74803149606299213" bottom="0.74803149606299213" header="0.31496062992125984" footer="0.31496062992125984"/>
  <pageSetup paperSize="9" scale="74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065EE-71DF-4F3E-BD7B-2EBF914C1B61}">
  <sheetPr>
    <pageSetUpPr fitToPage="1"/>
  </sheetPr>
  <dimension ref="A1:M38"/>
  <sheetViews>
    <sheetView topLeftCell="A2" workbookViewId="0">
      <selection activeCell="L19" sqref="L19:L22"/>
    </sheetView>
  </sheetViews>
  <sheetFormatPr defaultColWidth="9.140625" defaultRowHeight="12.75" x14ac:dyDescent="0.2"/>
  <cols>
    <col min="1" max="1" width="48.85546875" style="29" bestFit="1" customWidth="1"/>
    <col min="2" max="11" width="10.5703125" style="29" customWidth="1"/>
    <col min="12" max="12" width="12" style="29" customWidth="1"/>
    <col min="13" max="16384" width="9.140625" style="29"/>
  </cols>
  <sheetData>
    <row r="1" spans="1:12" ht="15.75" x14ac:dyDescent="0.25">
      <c r="A1" s="7" t="s">
        <v>62</v>
      </c>
    </row>
    <row r="2" spans="1:12" ht="15.75" x14ac:dyDescent="0.25">
      <c r="A2" s="7" t="s">
        <v>66</v>
      </c>
    </row>
    <row r="3" spans="1:12" ht="13.5" thickBot="1" x14ac:dyDescent="0.25"/>
    <row r="4" spans="1:12" ht="24.75" customHeight="1" x14ac:dyDescent="0.2">
      <c r="A4" s="24" t="s">
        <v>65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9" t="s">
        <v>35</v>
      </c>
    </row>
    <row r="5" spans="1:12" x14ac:dyDescent="0.2">
      <c r="A5" s="36"/>
      <c r="B5" s="30"/>
      <c r="C5" s="30"/>
      <c r="D5" s="30"/>
      <c r="E5" s="30"/>
      <c r="F5" s="30"/>
      <c r="G5" s="30"/>
      <c r="H5" s="30"/>
      <c r="I5" s="30"/>
      <c r="J5" s="30"/>
      <c r="K5" s="21"/>
      <c r="L5" s="32"/>
    </row>
    <row r="6" spans="1:12" x14ac:dyDescent="0.2">
      <c r="A6" s="3" t="s">
        <v>13</v>
      </c>
      <c r="B6" s="30"/>
      <c r="C6" s="30"/>
      <c r="D6" s="30"/>
      <c r="E6" s="30"/>
      <c r="F6" s="30"/>
      <c r="G6" s="30"/>
      <c r="H6" s="30"/>
      <c r="I6" s="30"/>
      <c r="J6" s="30"/>
      <c r="K6" s="21"/>
      <c r="L6" s="32"/>
    </row>
    <row r="7" spans="1:12" x14ac:dyDescent="0.2">
      <c r="A7" s="21" t="s">
        <v>54</v>
      </c>
      <c r="B7" s="37"/>
      <c r="C7" s="37"/>
      <c r="D7" s="37"/>
      <c r="E7" s="37"/>
      <c r="F7" s="37"/>
      <c r="G7" s="37"/>
      <c r="H7" s="37"/>
      <c r="I7" s="37"/>
      <c r="J7" s="37"/>
      <c r="K7" s="38"/>
      <c r="L7" s="28"/>
    </row>
    <row r="8" spans="1:12" x14ac:dyDescent="0.2">
      <c r="A8" s="21" t="s">
        <v>40</v>
      </c>
      <c r="B8" s="37"/>
      <c r="C8" s="37"/>
      <c r="D8" s="37"/>
      <c r="E8" s="37"/>
      <c r="F8" s="37"/>
      <c r="G8" s="37"/>
      <c r="H8" s="37"/>
      <c r="I8" s="37"/>
      <c r="J8" s="37"/>
      <c r="K8" s="38"/>
      <c r="L8" s="28">
        <f t="shared" ref="L8:L30" si="0">SUM(B8:K8)</f>
        <v>0</v>
      </c>
    </row>
    <row r="9" spans="1:12" x14ac:dyDescent="0.2">
      <c r="A9" s="21" t="s">
        <v>41</v>
      </c>
      <c r="B9" s="37"/>
      <c r="C9" s="37"/>
      <c r="D9" s="37"/>
      <c r="E9" s="37"/>
      <c r="F9" s="37"/>
      <c r="G9" s="37"/>
      <c r="H9" s="37"/>
      <c r="I9" s="37"/>
      <c r="J9" s="37"/>
      <c r="K9" s="38"/>
      <c r="L9" s="28">
        <f t="shared" si="0"/>
        <v>0</v>
      </c>
    </row>
    <row r="10" spans="1:12" x14ac:dyDescent="0.2">
      <c r="A10" s="21" t="s">
        <v>42</v>
      </c>
      <c r="B10" s="37"/>
      <c r="C10" s="37"/>
      <c r="D10" s="37"/>
      <c r="E10" s="37"/>
      <c r="F10" s="37"/>
      <c r="G10" s="37"/>
      <c r="H10" s="37"/>
      <c r="I10" s="37"/>
      <c r="J10" s="37"/>
      <c r="K10" s="38"/>
      <c r="L10" s="28">
        <f t="shared" si="0"/>
        <v>0</v>
      </c>
    </row>
    <row r="11" spans="1:12" x14ac:dyDescent="0.2">
      <c r="A11" s="21" t="s">
        <v>45</v>
      </c>
      <c r="B11" s="40"/>
      <c r="C11" s="40"/>
      <c r="D11" s="40"/>
      <c r="E11" s="40"/>
      <c r="F11" s="40"/>
      <c r="G11" s="40"/>
      <c r="H11" s="40"/>
      <c r="I11" s="40"/>
      <c r="J11" s="40"/>
      <c r="K11" s="41"/>
      <c r="L11" s="42">
        <f t="shared" si="0"/>
        <v>0</v>
      </c>
    </row>
    <row r="12" spans="1:12" x14ac:dyDescent="0.2">
      <c r="A12" s="36" t="s">
        <v>15</v>
      </c>
      <c r="B12" s="37">
        <f t="shared" ref="B12:K12" si="1">SUM(B7:B11)</f>
        <v>0</v>
      </c>
      <c r="C12" s="37">
        <f t="shared" si="1"/>
        <v>0</v>
      </c>
      <c r="D12" s="37">
        <f t="shared" si="1"/>
        <v>0</v>
      </c>
      <c r="E12" s="37">
        <f t="shared" si="1"/>
        <v>0</v>
      </c>
      <c r="F12" s="37">
        <f t="shared" si="1"/>
        <v>0</v>
      </c>
      <c r="G12" s="37">
        <f t="shared" si="1"/>
        <v>0</v>
      </c>
      <c r="H12" s="37">
        <f t="shared" si="1"/>
        <v>0</v>
      </c>
      <c r="I12" s="37">
        <f t="shared" si="1"/>
        <v>0</v>
      </c>
      <c r="J12" s="37">
        <f t="shared" si="1"/>
        <v>0</v>
      </c>
      <c r="K12" s="37">
        <f t="shared" si="1"/>
        <v>0</v>
      </c>
      <c r="L12" s="43">
        <f t="shared" si="0"/>
        <v>0</v>
      </c>
    </row>
    <row r="13" spans="1:12" x14ac:dyDescent="0.2">
      <c r="A13" s="36"/>
      <c r="B13" s="37"/>
      <c r="C13" s="37"/>
      <c r="D13" s="37"/>
      <c r="E13" s="37"/>
      <c r="F13" s="37"/>
      <c r="G13" s="37"/>
      <c r="H13" s="37"/>
      <c r="I13" s="37"/>
      <c r="J13" s="37"/>
      <c r="K13" s="38"/>
      <c r="L13" s="28"/>
    </row>
    <row r="14" spans="1:12" x14ac:dyDescent="0.2">
      <c r="A14" s="3" t="s">
        <v>16</v>
      </c>
      <c r="B14" s="37"/>
      <c r="C14" s="37"/>
      <c r="D14" s="37"/>
      <c r="E14" s="37"/>
      <c r="F14" s="37"/>
      <c r="G14" s="37"/>
      <c r="H14" s="37"/>
      <c r="I14" s="37"/>
      <c r="J14" s="37"/>
      <c r="K14" s="38"/>
      <c r="L14" s="28"/>
    </row>
    <row r="15" spans="1:12" x14ac:dyDescent="0.2">
      <c r="A15" s="21" t="s">
        <v>17</v>
      </c>
      <c r="B15" s="37"/>
      <c r="C15" s="37"/>
      <c r="D15" s="37"/>
      <c r="E15" s="37"/>
      <c r="F15" s="37"/>
      <c r="G15" s="37"/>
      <c r="H15" s="37"/>
      <c r="I15" s="37"/>
      <c r="J15" s="37"/>
      <c r="K15" s="38"/>
      <c r="L15" s="28">
        <f t="shared" si="0"/>
        <v>0</v>
      </c>
    </row>
    <row r="16" spans="1:12" x14ac:dyDescent="0.2">
      <c r="A16" s="4" t="s">
        <v>31</v>
      </c>
      <c r="B16" s="37"/>
      <c r="C16" s="27"/>
      <c r="D16" s="27"/>
      <c r="E16" s="27"/>
      <c r="F16" s="37"/>
      <c r="G16" s="37"/>
      <c r="H16" s="37"/>
      <c r="I16" s="37"/>
      <c r="J16" s="37"/>
      <c r="K16" s="38"/>
      <c r="L16" s="28">
        <f t="shared" si="0"/>
        <v>0</v>
      </c>
    </row>
    <row r="17" spans="1:13" x14ac:dyDescent="0.2">
      <c r="A17" s="8" t="s">
        <v>32</v>
      </c>
      <c r="B17" s="37"/>
      <c r="C17" s="27"/>
      <c r="D17" s="27"/>
      <c r="E17" s="27"/>
      <c r="F17" s="37"/>
      <c r="G17" s="37"/>
      <c r="H17" s="37"/>
      <c r="I17" s="37"/>
      <c r="J17" s="37"/>
      <c r="K17" s="38"/>
      <c r="L17" s="28">
        <f t="shared" si="0"/>
        <v>0</v>
      </c>
    </row>
    <row r="18" spans="1:13" x14ac:dyDescent="0.2">
      <c r="A18" s="4" t="s">
        <v>33</v>
      </c>
      <c r="B18" s="37"/>
      <c r="C18" s="37"/>
      <c r="D18" s="37"/>
      <c r="E18" s="37"/>
      <c r="F18" s="37"/>
      <c r="G18" s="37"/>
      <c r="H18" s="37"/>
      <c r="I18" s="37"/>
      <c r="J18" s="37"/>
      <c r="K18" s="38"/>
      <c r="L18" s="28">
        <f t="shared" si="0"/>
        <v>0</v>
      </c>
    </row>
    <row r="19" spans="1:13" x14ac:dyDescent="0.2">
      <c r="A19" s="4" t="s">
        <v>79</v>
      </c>
      <c r="B19" s="37"/>
      <c r="C19" s="37"/>
      <c r="D19" s="37"/>
      <c r="E19" s="37"/>
      <c r="F19" s="37"/>
      <c r="G19" s="37"/>
      <c r="H19" s="37"/>
      <c r="I19" s="37"/>
      <c r="J19" s="37"/>
      <c r="K19" s="38"/>
      <c r="L19" s="28">
        <f t="shared" si="0"/>
        <v>0</v>
      </c>
    </row>
    <row r="20" spans="1:13" x14ac:dyDescent="0.2">
      <c r="A20" s="14" t="s">
        <v>80</v>
      </c>
      <c r="B20" s="37"/>
      <c r="C20" s="37"/>
      <c r="D20" s="37"/>
      <c r="E20" s="37"/>
      <c r="F20" s="37"/>
      <c r="G20" s="37"/>
      <c r="H20" s="37"/>
      <c r="I20" s="37"/>
      <c r="J20" s="37"/>
      <c r="K20" s="38"/>
      <c r="L20" s="28">
        <f t="shared" si="0"/>
        <v>0</v>
      </c>
    </row>
    <row r="21" spans="1:13" x14ac:dyDescent="0.2">
      <c r="A21" s="8" t="s">
        <v>46</v>
      </c>
      <c r="B21" s="37"/>
      <c r="C21" s="37"/>
      <c r="D21" s="37"/>
      <c r="E21" s="37"/>
      <c r="F21" s="37"/>
      <c r="G21" s="37"/>
      <c r="H21" s="37"/>
      <c r="I21" s="37"/>
      <c r="J21" s="37"/>
      <c r="K21" s="38"/>
      <c r="L21" s="28">
        <f t="shared" si="0"/>
        <v>0</v>
      </c>
    </row>
    <row r="22" spans="1:13" x14ac:dyDescent="0.2">
      <c r="A22" s="21" t="s">
        <v>18</v>
      </c>
      <c r="B22" s="37"/>
      <c r="C22" s="37"/>
      <c r="D22" s="37"/>
      <c r="E22" s="37"/>
      <c r="F22" s="37"/>
      <c r="G22" s="37"/>
      <c r="H22" s="37"/>
      <c r="I22" s="37"/>
      <c r="J22" s="37"/>
      <c r="K22" s="38"/>
      <c r="L22" s="28">
        <f t="shared" si="0"/>
        <v>0</v>
      </c>
    </row>
    <row r="23" spans="1:13" x14ac:dyDescent="0.2">
      <c r="A23" s="21" t="s">
        <v>19</v>
      </c>
      <c r="B23" s="37"/>
      <c r="C23" s="37"/>
      <c r="D23" s="37"/>
      <c r="E23" s="37"/>
      <c r="F23" s="37"/>
      <c r="G23" s="37"/>
      <c r="H23" s="37"/>
      <c r="I23" s="37"/>
      <c r="J23" s="37"/>
      <c r="K23" s="38"/>
      <c r="L23" s="28">
        <f t="shared" si="0"/>
        <v>0</v>
      </c>
    </row>
    <row r="24" spans="1:13" x14ac:dyDescent="0.2">
      <c r="A24" s="21" t="s">
        <v>20</v>
      </c>
      <c r="B24" s="37"/>
      <c r="C24" s="37"/>
      <c r="D24" s="37"/>
      <c r="E24" s="37"/>
      <c r="F24" s="37"/>
      <c r="G24" s="37"/>
      <c r="H24" s="37"/>
      <c r="I24" s="37"/>
      <c r="J24" s="37"/>
      <c r="K24" s="38"/>
      <c r="L24" s="28">
        <f t="shared" si="0"/>
        <v>0</v>
      </c>
    </row>
    <row r="25" spans="1:13" x14ac:dyDescent="0.2">
      <c r="A25" s="21" t="s">
        <v>21</v>
      </c>
      <c r="B25" s="37"/>
      <c r="C25" s="37"/>
      <c r="D25" s="37"/>
      <c r="E25" s="37"/>
      <c r="F25" s="37"/>
      <c r="G25" s="37"/>
      <c r="H25" s="37"/>
      <c r="I25" s="37"/>
      <c r="J25" s="37"/>
      <c r="K25" s="38"/>
      <c r="L25" s="28">
        <f t="shared" si="0"/>
        <v>0</v>
      </c>
    </row>
    <row r="26" spans="1:13" x14ac:dyDescent="0.2">
      <c r="A26" s="39" t="s">
        <v>47</v>
      </c>
      <c r="B26" s="37"/>
      <c r="C26" s="37"/>
      <c r="D26" s="37"/>
      <c r="E26" s="37"/>
      <c r="F26" s="37"/>
      <c r="G26" s="37"/>
      <c r="H26" s="37"/>
      <c r="I26" s="37"/>
      <c r="J26" s="37"/>
      <c r="K26" s="38"/>
      <c r="L26" s="28">
        <f t="shared" si="0"/>
        <v>0</v>
      </c>
    </row>
    <row r="27" spans="1:13" x14ac:dyDescent="0.2">
      <c r="A27" s="21" t="s">
        <v>29</v>
      </c>
      <c r="B27" s="37"/>
      <c r="C27" s="37"/>
      <c r="D27" s="37"/>
      <c r="E27" s="37"/>
      <c r="F27" s="37"/>
      <c r="G27" s="37"/>
      <c r="H27" s="37"/>
      <c r="I27" s="37"/>
      <c r="J27" s="37"/>
      <c r="K27" s="38"/>
      <c r="L27" s="28">
        <f t="shared" si="0"/>
        <v>0</v>
      </c>
    </row>
    <row r="28" spans="1:13" x14ac:dyDescent="0.2">
      <c r="A28" s="21" t="s">
        <v>24</v>
      </c>
      <c r="B28" s="27">
        <f>45696+36865+52278+35408</f>
        <v>170247</v>
      </c>
      <c r="C28" s="27">
        <f t="shared" ref="C28:K28" si="2">45696+36865+52278+35408</f>
        <v>170247</v>
      </c>
      <c r="D28" s="27">
        <f t="shared" si="2"/>
        <v>170247</v>
      </c>
      <c r="E28" s="27">
        <f t="shared" si="2"/>
        <v>170247</v>
      </c>
      <c r="F28" s="27">
        <f t="shared" si="2"/>
        <v>170247</v>
      </c>
      <c r="G28" s="27">
        <f t="shared" si="2"/>
        <v>170247</v>
      </c>
      <c r="H28" s="27">
        <f t="shared" si="2"/>
        <v>170247</v>
      </c>
      <c r="I28" s="27">
        <f t="shared" si="2"/>
        <v>170247</v>
      </c>
      <c r="J28" s="27">
        <f t="shared" si="2"/>
        <v>170247</v>
      </c>
      <c r="K28" s="27">
        <f t="shared" si="2"/>
        <v>170247</v>
      </c>
      <c r="L28" s="28">
        <f t="shared" si="0"/>
        <v>1702470</v>
      </c>
    </row>
    <row r="29" spans="1:13" x14ac:dyDescent="0.2">
      <c r="A29" s="21" t="s">
        <v>25</v>
      </c>
      <c r="B29" s="40"/>
      <c r="C29" s="40"/>
      <c r="D29" s="40"/>
      <c r="E29" s="40"/>
      <c r="F29" s="40"/>
      <c r="G29" s="40"/>
      <c r="H29" s="40"/>
      <c r="I29" s="40"/>
      <c r="J29" s="40"/>
      <c r="K29" s="41"/>
      <c r="L29" s="42">
        <f t="shared" si="0"/>
        <v>0</v>
      </c>
    </row>
    <row r="30" spans="1:13" x14ac:dyDescent="0.2">
      <c r="A30" s="36" t="s">
        <v>26</v>
      </c>
      <c r="B30" s="37">
        <f t="shared" ref="B30:K30" si="3">SUM(B15:B29)</f>
        <v>170247</v>
      </c>
      <c r="C30" s="37">
        <f t="shared" si="3"/>
        <v>170247</v>
      </c>
      <c r="D30" s="37">
        <f t="shared" si="3"/>
        <v>170247</v>
      </c>
      <c r="E30" s="37">
        <f t="shared" si="3"/>
        <v>170247</v>
      </c>
      <c r="F30" s="37">
        <f t="shared" si="3"/>
        <v>170247</v>
      </c>
      <c r="G30" s="37">
        <f t="shared" si="3"/>
        <v>170247</v>
      </c>
      <c r="H30" s="37">
        <f t="shared" si="3"/>
        <v>170247</v>
      </c>
      <c r="I30" s="37">
        <f t="shared" si="3"/>
        <v>170247</v>
      </c>
      <c r="J30" s="37">
        <f t="shared" si="3"/>
        <v>170247</v>
      </c>
      <c r="K30" s="37">
        <f t="shared" si="3"/>
        <v>170247</v>
      </c>
      <c r="L30" s="28">
        <f t="shared" si="0"/>
        <v>1702470</v>
      </c>
    </row>
    <row r="31" spans="1:13" ht="13.5" thickBo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8"/>
      <c r="L31" s="28"/>
    </row>
    <row r="32" spans="1:13" ht="13.5" thickBot="1" x14ac:dyDescent="0.25">
      <c r="A32" s="5" t="s">
        <v>34</v>
      </c>
      <c r="B32" s="44">
        <f t="shared" ref="B32:L32" si="4">B30-B12</f>
        <v>170247</v>
      </c>
      <c r="C32" s="44">
        <f t="shared" si="4"/>
        <v>170247</v>
      </c>
      <c r="D32" s="44">
        <f t="shared" si="4"/>
        <v>170247</v>
      </c>
      <c r="E32" s="44">
        <f t="shared" si="4"/>
        <v>170247</v>
      </c>
      <c r="F32" s="44">
        <f t="shared" si="4"/>
        <v>170247</v>
      </c>
      <c r="G32" s="44">
        <f t="shared" si="4"/>
        <v>170247</v>
      </c>
      <c r="H32" s="44">
        <f t="shared" si="4"/>
        <v>170247</v>
      </c>
      <c r="I32" s="44">
        <f t="shared" si="4"/>
        <v>170247</v>
      </c>
      <c r="J32" s="44">
        <f t="shared" si="4"/>
        <v>170247</v>
      </c>
      <c r="K32" s="45">
        <f t="shared" si="4"/>
        <v>170247</v>
      </c>
      <c r="L32" s="46">
        <f t="shared" si="4"/>
        <v>1702470</v>
      </c>
      <c r="M32" s="29" t="s">
        <v>51</v>
      </c>
    </row>
    <row r="33" spans="1:13" ht="13.5" thickBot="1" x14ac:dyDescent="0.25">
      <c r="A33" s="6"/>
      <c r="B33" s="47"/>
      <c r="C33" s="47"/>
      <c r="D33" s="47"/>
      <c r="E33" s="47"/>
      <c r="F33" s="47"/>
      <c r="G33" s="45"/>
      <c r="H33" s="48"/>
      <c r="I33" s="48"/>
      <c r="J33" s="48"/>
      <c r="K33" s="11" t="s">
        <v>27</v>
      </c>
      <c r="L33" s="10">
        <v>0</v>
      </c>
      <c r="M33" s="29" t="s">
        <v>52</v>
      </c>
    </row>
    <row r="34" spans="1:13" ht="13.5" thickBot="1" x14ac:dyDescent="0.25">
      <c r="B34" s="49"/>
      <c r="C34" s="49"/>
      <c r="D34" s="49"/>
      <c r="E34" s="49"/>
      <c r="F34" s="49"/>
      <c r="G34" s="50"/>
      <c r="H34" s="12"/>
      <c r="I34" s="51"/>
      <c r="J34" s="51"/>
      <c r="K34" s="13" t="s">
        <v>78</v>
      </c>
      <c r="L34" s="10">
        <f>(L32+L33)/10</f>
        <v>170247</v>
      </c>
      <c r="M34" s="29" t="s">
        <v>53</v>
      </c>
    </row>
    <row r="36" spans="1:13" x14ac:dyDescent="0.2">
      <c r="E36" s="29" t="s">
        <v>48</v>
      </c>
    </row>
    <row r="37" spans="1:13" x14ac:dyDescent="0.2">
      <c r="E37" s="29" t="s">
        <v>49</v>
      </c>
    </row>
    <row r="38" spans="1:13" x14ac:dyDescent="0.2">
      <c r="E38" s="29" t="s">
        <v>50</v>
      </c>
    </row>
  </sheetData>
  <pageMargins left="0.70866141732283472" right="0.70866141732283472" top="0.74803149606299213" bottom="0.74803149606299213" header="0.31496062992125984" footer="0.31496062992125984"/>
  <pageSetup paperSize="9" scale="74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8A199420D1AF45AD6B5F286CDA6125" ma:contentTypeVersion="13" ma:contentTypeDescription="Een nieuw document maken." ma:contentTypeScope="" ma:versionID="5d228f10b5aeefbb1ed9bb42d19e9e85">
  <xsd:schema xmlns:xsd="http://www.w3.org/2001/XMLSchema" xmlns:xs="http://www.w3.org/2001/XMLSchema" xmlns:p="http://schemas.microsoft.com/office/2006/metadata/properties" xmlns:ns2="55776dfe-9868-4c54-91ad-2a87bc11792d" xmlns:ns3="76111e61-e857-4949-b5ed-4515289658ba" targetNamespace="http://schemas.microsoft.com/office/2006/metadata/properties" ma:root="true" ma:fieldsID="62871cd6713fc4b5bac372da93d41d08" ns2:_="" ns3:_="">
    <xsd:import namespace="55776dfe-9868-4c54-91ad-2a87bc11792d"/>
    <xsd:import namespace="76111e61-e857-4949-b5ed-4515289658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76dfe-9868-4c54-91ad-2a87bc117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_Flow_SignoffStatus" ma:index="16" nillable="true" ma:displayName="Afmeldingsstatus" ma:internalName="Afmeldingsstatus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11e61-e857-4949-b5ed-4515289658b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5776dfe-9868-4c54-91ad-2a87bc11792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BEFEA5-33D5-45FA-90A7-BF4991622F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76dfe-9868-4c54-91ad-2a87bc11792d"/>
    <ds:schemaRef ds:uri="76111e61-e857-4949-b5ed-4515289658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FB4BAA-5D7F-49BD-A279-EB65C8D3ADA1}">
  <ds:schemaRefs>
    <ds:schemaRef ds:uri="http://www.w3.org/XML/1998/namespace"/>
    <ds:schemaRef ds:uri="http://purl.org/dc/elements/1.1/"/>
    <ds:schemaRef ds:uri="http://purl.org/dc/terms/"/>
    <ds:schemaRef ds:uri="76111e61-e857-4949-b5ed-4515289658ba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55776dfe-9868-4c54-91ad-2a87bc11792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763E983-A3A6-4B9F-900D-E9A5019861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Totalen</vt:lpstr>
      <vt:lpstr>Zwembad</vt:lpstr>
      <vt:lpstr>De Betuwe</vt:lpstr>
      <vt:lpstr>Westroijen</vt:lpstr>
      <vt:lpstr>Gymzaal De Stater</vt:lpstr>
      <vt:lpstr>Overige gymzalen</vt:lpstr>
    </vt:vector>
  </TitlesOfParts>
  <Company>Synarchis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rene.komduur@synarchis.nl</dc:creator>
  <cp:lastModifiedBy>Rene Komduur</cp:lastModifiedBy>
  <cp:lastPrinted>2019-12-03T15:18:38Z</cp:lastPrinted>
  <dcterms:created xsi:type="dcterms:W3CDTF">2011-06-07T14:15:59Z</dcterms:created>
  <dcterms:modified xsi:type="dcterms:W3CDTF">2021-04-22T11:19:17Z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0x010100A58A199420D1AF45AD6B5F286CDA6125</vt:lpwstr>
  </property>
</Properties>
</file>