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enlo.lan\Private$\homedir\ksslsl01\Mijn Documenten\Klantgeleidesysteem JCC\"/>
    </mc:Choice>
  </mc:AlternateContent>
  <xr:revisionPtr revIDLastSave="0" documentId="8_{CCE1FCF6-D3D6-4416-B767-FBDA4096E67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oftware" sheetId="1" r:id="rId1"/>
    <sheet name="Hardware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  <c r="F13" i="2" l="1"/>
  <c r="F14" i="2" s="1"/>
  <c r="E29" i="1" s="1"/>
  <c r="F10" i="2"/>
  <c r="F9" i="2"/>
  <c r="F5" i="2"/>
  <c r="F11" i="2" l="1"/>
  <c r="E21" i="1"/>
  <c r="E18" i="1"/>
  <c r="E17" i="1"/>
  <c r="E7" i="1"/>
  <c r="E8" i="1"/>
  <c r="E9" i="1"/>
  <c r="E10" i="1"/>
  <c r="E6" i="1"/>
  <c r="E24" i="1" l="1"/>
  <c r="G24" i="1" s="1"/>
  <c r="E22" i="1"/>
  <c r="E13" i="1"/>
  <c r="E14" i="1" s="1"/>
  <c r="E19" i="1" l="1"/>
  <c r="G22" i="1" s="1"/>
  <c r="E11" i="1"/>
  <c r="G14" i="1" s="1"/>
  <c r="E26" i="1" l="1"/>
</calcChain>
</file>

<file path=xl/sharedStrings.xml><?xml version="1.0" encoding="utf-8"?>
<sst xmlns="http://schemas.openxmlformats.org/spreadsheetml/2006/main" count="78" uniqueCount="64">
  <si>
    <t>Bijlage 5 Prijzenblad Klantgeleiding V2</t>
  </si>
  <si>
    <t>Invulinstructie:</t>
  </si>
  <si>
    <t>Alleen groen gearceerde cellen invullen</t>
  </si>
  <si>
    <t>Totaalprijs all-in, ex. BTW</t>
  </si>
  <si>
    <t>P1. JAARLIJKS TERUGKERENDE KOSTEN GEBRUIK SOFTWARE</t>
  </si>
  <si>
    <t>P1.1 Functionaliteit / modules</t>
  </si>
  <si>
    <t>Omschrijving module; product; opleiding etc.</t>
  </si>
  <si>
    <t>Prijs per jaar</t>
  </si>
  <si>
    <t>Aantal / jaren</t>
  </si>
  <si>
    <t>Totaalprijs</t>
  </si>
  <si>
    <t>Geleiding en routering van afspraken (wachtrijmanagement)
30 gebruikers</t>
  </si>
  <si>
    <t>Planning van afspraken
30 gebruikers</t>
  </si>
  <si>
    <t>Personeelsplanning
30 gebruikers</t>
  </si>
  <si>
    <t>Betalen van burgerzakenproducten
30 gebruikers</t>
  </si>
  <si>
    <t>Prijs voor de module(s) met betrekking tot aansturen van audio-visuele middelen</t>
  </si>
  <si>
    <t>Subtotaal</t>
  </si>
  <si>
    <t>P1.2 Onderhoud en service / ondersteuning / advisering</t>
  </si>
  <si>
    <t>Jaarlijkse onderhoudskosten, inclusief updates, upgrades en nieuwe releases en service / ondersteuning / advisering</t>
  </si>
  <si>
    <t>Subtotaal P1.</t>
  </si>
  <si>
    <t>P2. EENMALIGE KOSTEN INRICHTEN SOFTWARE</t>
  </si>
  <si>
    <t>P2.1 Opleidingen</t>
  </si>
  <si>
    <t>Prijs voor het opleiden van gebruikers (30 personen)</t>
  </si>
  <si>
    <t>Prijs voor het opleiden van applicatiebeheerders (3 personen)</t>
  </si>
  <si>
    <t>P2.2 Installatie en implementatiekosten</t>
  </si>
  <si>
    <t>Prijs voor éénmalige initiële installatie en implementatie van de totale oplossing</t>
  </si>
  <si>
    <t>Subtotaal P2.</t>
  </si>
  <si>
    <t>Kosten Hardware - KOOP</t>
  </si>
  <si>
    <t xml:space="preserve">Subtotaal Hardware </t>
  </si>
  <si>
    <t>Totaalprijs (ex. BTW)</t>
  </si>
  <si>
    <t>TOTAALPRIJS</t>
  </si>
  <si>
    <r>
      <t xml:space="preserve">Let op: het bedrag in cel </t>
    </r>
    <r>
      <rPr>
        <b/>
        <sz val="14"/>
        <color rgb="FFFF0000"/>
        <rFont val="Calibri"/>
        <family val="2"/>
        <scheme val="minor"/>
      </rPr>
      <t>E26</t>
    </r>
    <r>
      <rPr>
        <b/>
        <sz val="11"/>
        <color rgb="FFFFC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Totaalprijs is niet hoger dan €570.000,- exclusief BTW (Plafondbedrag)</t>
    </r>
  </si>
  <si>
    <t>Prijzen optionele hardware. Deze worden niet opgenomen in de totaalprijs</t>
  </si>
  <si>
    <t>Kosten Hardware - OPTIONEEL - KOOP</t>
  </si>
  <si>
    <t>Staffel-prijzen indien hogere aantallen dan de hierboven genoemde 30 gebruikers gelden. 
Deze gestaffelde prijzen worden niet opgenomen in de totaalprijs.</t>
  </si>
  <si>
    <t>P1. Software</t>
  </si>
  <si>
    <t>Prijs per stuk</t>
  </si>
  <si>
    <t>Prijs voor de module(s) met betrekking tot Planning en geleiding van afspraken (Wachtrijmanagement)
 31 - 100 gebruikers</t>
  </si>
  <si>
    <t>Prijs voor de module(s) met betrekking tot Planning en geleiding van afspraken (Wachtrijmanagement)
 101 - 150 gebruikers</t>
  </si>
  <si>
    <t>Prijs voor de module(s) met betrekking tot Planning en geleiding van afspraken (Wachtrijmanagement)
 151 - 200 gebruikers</t>
  </si>
  <si>
    <t>Prijs voor de module(s) met betrekking tot Planning en geleiding van afspraken (Wachtrijmanagement)
 201 en meer gebruikers</t>
  </si>
  <si>
    <t>Prijs voor de module(s) met betrekking tot Personeelsplanning
 31 - 100 gebruikers</t>
  </si>
  <si>
    <t>Prijs voor de module(s) met betrekking tot Personeelsplanning
 101 - 150 gebruikers</t>
  </si>
  <si>
    <t>Prijs voor de module(s) met betrekking tot Personeelsplanning
 151 - 200 gebruikers</t>
  </si>
  <si>
    <t>Prijs voor de module(s) met betrekking tot Personeelsplanning
 201 en meer gebruikers</t>
  </si>
  <si>
    <t>Prijs voor de module(s) met betrekking tot Betalen van burgerzakenproducten
 31 - 100 gebruikers</t>
  </si>
  <si>
    <t>Prijs voor de module(s) met betrekking tot Betalen van burgerzakenproducten
 101 - 150 gebruikers</t>
  </si>
  <si>
    <t>Prijs voor de module(s) met betrekking tot Betalen van burgerzakenproducten
 151 - 200 gebruikers</t>
  </si>
  <si>
    <t>Prijs voor de module(s) met betrekking tot Betalen van burgerzakenproducten
 201 en meer gebruikers</t>
  </si>
  <si>
    <t>Koop Hardware</t>
  </si>
  <si>
    <t xml:space="preserve">P1. Hardware per functionaliteit </t>
  </si>
  <si>
    <t>Omschrijving hardwareoplossing</t>
  </si>
  <si>
    <t xml:space="preserve">Aantal stuks </t>
  </si>
  <si>
    <t>Looptijd in jaren</t>
  </si>
  <si>
    <t>Totaal</t>
  </si>
  <si>
    <t>Wachtrijmanagement</t>
  </si>
  <si>
    <t>1. Aanschafprijs (inclusief garantie) voor de benodigde hardware om wachtrijmanagement te begeleiden. Geef in de omschrijving de garantieduur aan.</t>
  </si>
  <si>
    <t>Faciliteren betalingen (PIN)</t>
  </si>
  <si>
    <t>2. Aanschafprijs (inclusief garantie) voor de benodigde hardware om betalen te faciliteren (PIN). (10 huidige pinautomaten dienen zeker vervangen te worden). Geef in de omschrijving de garantieduur aan.</t>
  </si>
  <si>
    <t>n.v.t.</t>
  </si>
  <si>
    <t>Audio-visueel</t>
  </si>
  <si>
    <t>3. Aanschafprijs (inclusief garantie) voor de benodigde hardware om de audio-visuele middelen aan te sturen. Geef in de omschrijving de garantieduur aan.</t>
  </si>
  <si>
    <t>4. Aanschafprijs (inclusief garantie) van de benodigde audio-visuele middelen. Geef in de omschrijving de garantieduur aan.</t>
  </si>
  <si>
    <t xml:space="preserve">OPTIONEEL contant geld automaten </t>
  </si>
  <si>
    <t>Aanschafprijs (inclusief garantie) voor de benodigde hardware om contact geld te beheren. Beschrijf hierbij de diverse componenten. Geef in de omschrijving de garantieduur aan.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</si>
</sst>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4" fontId="0" fillId="0" borderId="7" xfId="1" applyFont="1" applyBorder="1" applyProtection="1"/>
    <xf numFmtId="44" fontId="2" fillId="0" borderId="1" xfId="1" applyFont="1" applyBorder="1" applyProtection="1"/>
    <xf numFmtId="164" fontId="0" fillId="0" borderId="1" xfId="1" applyNumberFormat="1" applyFont="1" applyBorder="1" applyAlignment="1" applyProtection="1">
      <alignment horizontal="center"/>
    </xf>
    <xf numFmtId="164" fontId="2" fillId="0" borderId="1" xfId="1" applyNumberFormat="1" applyFont="1" applyBorder="1" applyAlignment="1" applyProtection="1">
      <alignment horizontal="center"/>
    </xf>
    <xf numFmtId="44" fontId="0" fillId="0" borderId="0" xfId="1" applyFont="1" applyProtection="1"/>
    <xf numFmtId="44" fontId="0" fillId="0" borderId="0" xfId="1" applyFont="1" applyBorder="1" applyProtection="1"/>
    <xf numFmtId="164" fontId="0" fillId="0" borderId="1" xfId="1" applyNumberFormat="1" applyFont="1" applyFill="1" applyBorder="1" applyAlignment="1" applyProtection="1">
      <alignment horizontal="center"/>
    </xf>
    <xf numFmtId="44" fontId="0" fillId="0" borderId="1" xfId="1" applyFont="1" applyFill="1" applyBorder="1" applyProtection="1"/>
    <xf numFmtId="0" fontId="6" fillId="0" borderId="0" xfId="0" applyFont="1" applyAlignment="1" applyProtection="1">
      <alignment wrapText="1"/>
    </xf>
    <xf numFmtId="0" fontId="2" fillId="0" borderId="3" xfId="0" applyFont="1" applyBorder="1" applyAlignment="1" applyProtection="1">
      <alignment wrapText="1"/>
    </xf>
    <xf numFmtId="0" fontId="2" fillId="0" borderId="9" xfId="0" applyFont="1" applyBorder="1" applyAlignment="1" applyProtection="1">
      <alignment horizontal="left"/>
    </xf>
    <xf numFmtId="0" fontId="2" fillId="0" borderId="8" xfId="0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 applyProtection="1">
      <alignment wrapText="1"/>
    </xf>
    <xf numFmtId="0" fontId="2" fillId="0" borderId="3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0" fillId="0" borderId="6" xfId="0" applyBorder="1" applyProtection="1"/>
    <xf numFmtId="0" fontId="2" fillId="4" borderId="0" xfId="0" applyFont="1" applyFill="1" applyAlignment="1" applyProtection="1">
      <alignment wrapText="1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Protection="1"/>
    <xf numFmtId="0" fontId="0" fillId="0" borderId="1" xfId="0" applyBorder="1" applyAlignment="1" applyProtection="1">
      <alignment wrapText="1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64" fontId="0" fillId="0" borderId="1" xfId="0" applyNumberForma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0" fillId="3" borderId="1" xfId="0" applyFill="1" applyBorder="1" applyAlignment="1" applyProtection="1">
      <alignment wrapText="1"/>
    </xf>
    <xf numFmtId="0" fontId="2" fillId="4" borderId="1" xfId="0" applyFont="1" applyFill="1" applyBorder="1" applyAlignment="1" applyProtection="1">
      <alignment wrapText="1"/>
    </xf>
    <xf numFmtId="0" fontId="0" fillId="0" borderId="1" xfId="0" applyBorder="1" applyProtection="1"/>
    <xf numFmtId="0" fontId="3" fillId="0" borderId="0" xfId="0" applyFont="1" applyProtection="1"/>
    <xf numFmtId="0" fontId="3" fillId="0" borderId="10" xfId="0" applyFont="1" applyBorder="1" applyAlignment="1" applyProtection="1">
      <alignment wrapText="1"/>
    </xf>
    <xf numFmtId="0" fontId="4" fillId="5" borderId="0" xfId="0" applyFont="1" applyFill="1" applyProtection="1"/>
    <xf numFmtId="0" fontId="2" fillId="0" borderId="0" xfId="0" applyFont="1" applyAlignment="1" applyProtection="1">
      <alignment wrapText="1"/>
    </xf>
    <xf numFmtId="0" fontId="3" fillId="0" borderId="0" xfId="0" applyFont="1" applyAlignment="1" applyProtection="1">
      <alignment wrapText="1"/>
    </xf>
    <xf numFmtId="0" fontId="2" fillId="0" borderId="10" xfId="0" applyFont="1" applyBorder="1" applyAlignment="1" applyProtection="1">
      <alignment wrapText="1"/>
    </xf>
    <xf numFmtId="0" fontId="0" fillId="0" borderId="10" xfId="0" applyBorder="1" applyAlignment="1" applyProtection="1">
      <alignment wrapText="1"/>
    </xf>
    <xf numFmtId="0" fontId="2" fillId="0" borderId="11" xfId="0" applyFont="1" applyBorder="1" applyAlignment="1" applyProtection="1">
      <alignment wrapText="1"/>
    </xf>
    <xf numFmtId="0" fontId="0" fillId="0" borderId="11" xfId="0" applyBorder="1" applyAlignment="1" applyProtection="1">
      <alignment wrapText="1"/>
    </xf>
    <xf numFmtId="0" fontId="4" fillId="4" borderId="0" xfId="0" applyFont="1" applyFill="1" applyProtection="1"/>
    <xf numFmtId="164" fontId="0" fillId="0" borderId="1" xfId="0" applyNumberForma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6" borderId="1" xfId="0" applyFill="1" applyBorder="1" applyAlignment="1" applyProtection="1">
      <alignment horizontal="center"/>
    </xf>
    <xf numFmtId="0" fontId="8" fillId="0" borderId="1" xfId="0" applyFont="1" applyBorder="1" applyAlignment="1" applyProtection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zoomScaleNormal="100" workbookViewId="0">
      <selection activeCell="B2" sqref="B2"/>
    </sheetView>
  </sheetViews>
  <sheetFormatPr defaultColWidth="9.109375" defaultRowHeight="14.4" x14ac:dyDescent="0.3"/>
  <cols>
    <col min="1" max="2" width="57.33203125" style="17" customWidth="1"/>
    <col min="3" max="4" width="14.33203125" style="16" customWidth="1"/>
    <col min="5" max="5" width="18.33203125" style="8" customWidth="1"/>
    <col min="6" max="6" width="19.33203125" style="16" bestFit="1" customWidth="1"/>
    <col min="7" max="7" width="18.6640625" style="16" customWidth="1"/>
    <col min="8" max="16384" width="9.109375" style="16"/>
  </cols>
  <sheetData>
    <row r="1" spans="1:7" x14ac:dyDescent="0.3">
      <c r="A1" s="12" t="s">
        <v>0</v>
      </c>
      <c r="B1" s="13" t="s">
        <v>1</v>
      </c>
      <c r="C1" s="14" t="s">
        <v>2</v>
      </c>
      <c r="D1" s="15"/>
      <c r="E1" s="15"/>
    </row>
    <row r="2" spans="1:7" x14ac:dyDescent="0.3">
      <c r="C2" s="18"/>
      <c r="D2" s="18"/>
      <c r="E2" s="18"/>
    </row>
    <row r="3" spans="1:7" x14ac:dyDescent="0.3">
      <c r="A3" s="19" t="s">
        <v>3</v>
      </c>
      <c r="B3" s="20"/>
      <c r="C3" s="21"/>
      <c r="D3" s="22"/>
      <c r="E3" s="4"/>
    </row>
    <row r="4" spans="1:7" x14ac:dyDescent="0.3">
      <c r="A4" s="23" t="s">
        <v>4</v>
      </c>
    </row>
    <row r="5" spans="1:7" x14ac:dyDescent="0.3">
      <c r="A5" s="24" t="s">
        <v>5</v>
      </c>
      <c r="B5" s="24" t="s">
        <v>6</v>
      </c>
      <c r="C5" s="25" t="s">
        <v>7</v>
      </c>
      <c r="D5" s="25" t="s">
        <v>8</v>
      </c>
      <c r="E5" s="5" t="s">
        <v>9</v>
      </c>
    </row>
    <row r="6" spans="1:7" ht="28.8" x14ac:dyDescent="0.3">
      <c r="A6" s="26" t="s">
        <v>10</v>
      </c>
      <c r="B6" s="1"/>
      <c r="C6" s="2"/>
      <c r="D6" s="27">
        <v>12</v>
      </c>
      <c r="E6" s="6">
        <f>C6*D6</f>
        <v>0</v>
      </c>
    </row>
    <row r="7" spans="1:7" ht="28.8" x14ac:dyDescent="0.3">
      <c r="A7" s="26" t="s">
        <v>11</v>
      </c>
      <c r="B7" s="1"/>
      <c r="C7" s="2"/>
      <c r="D7" s="28">
        <v>12</v>
      </c>
      <c r="E7" s="6">
        <f t="shared" ref="E7:E10" si="0">C7*D7</f>
        <v>0</v>
      </c>
    </row>
    <row r="8" spans="1:7" ht="31.5" customHeight="1" x14ac:dyDescent="0.3">
      <c r="A8" s="26" t="s">
        <v>12</v>
      </c>
      <c r="B8" s="1"/>
      <c r="C8" s="2"/>
      <c r="D8" s="29">
        <v>12</v>
      </c>
      <c r="E8" s="6">
        <f t="shared" si="0"/>
        <v>0</v>
      </c>
    </row>
    <row r="9" spans="1:7" ht="28.8" x14ac:dyDescent="0.3">
      <c r="A9" s="26" t="s">
        <v>13</v>
      </c>
      <c r="B9" s="1"/>
      <c r="C9" s="2"/>
      <c r="D9" s="30">
        <v>12</v>
      </c>
      <c r="E9" s="6">
        <f t="shared" si="0"/>
        <v>0</v>
      </c>
    </row>
    <row r="10" spans="1:7" ht="28.8" x14ac:dyDescent="0.3">
      <c r="A10" s="26" t="s">
        <v>14</v>
      </c>
      <c r="B10" s="1"/>
      <c r="C10" s="2"/>
      <c r="D10" s="28">
        <v>12</v>
      </c>
      <c r="E10" s="6">
        <f t="shared" si="0"/>
        <v>0</v>
      </c>
    </row>
    <row r="11" spans="1:7" x14ac:dyDescent="0.3">
      <c r="A11" s="26"/>
      <c r="B11" s="26"/>
      <c r="C11" s="31"/>
      <c r="D11" s="32" t="s">
        <v>15</v>
      </c>
      <c r="E11" s="7">
        <f>SUM(E6:E10)</f>
        <v>0</v>
      </c>
    </row>
    <row r="12" spans="1:7" x14ac:dyDescent="0.3">
      <c r="A12" s="24" t="s">
        <v>16</v>
      </c>
      <c r="B12" s="24"/>
      <c r="C12" s="31"/>
      <c r="D12" s="29"/>
      <c r="E12" s="6"/>
    </row>
    <row r="13" spans="1:7" ht="28.8" x14ac:dyDescent="0.3">
      <c r="A13" s="26" t="s">
        <v>17</v>
      </c>
      <c r="B13" s="1"/>
      <c r="C13" s="2"/>
      <c r="D13" s="29">
        <v>12</v>
      </c>
      <c r="E13" s="7">
        <f>C13*D13</f>
        <v>0</v>
      </c>
    </row>
    <row r="14" spans="1:7" x14ac:dyDescent="0.3">
      <c r="A14" s="33"/>
      <c r="B14" s="24"/>
      <c r="C14" s="31"/>
      <c r="D14" s="32" t="s">
        <v>15</v>
      </c>
      <c r="E14" s="7">
        <f>SUM(E13:E13)</f>
        <v>0</v>
      </c>
      <c r="F14" s="32" t="s">
        <v>18</v>
      </c>
      <c r="G14" s="7">
        <f>E11+E14</f>
        <v>0</v>
      </c>
    </row>
    <row r="15" spans="1:7" x14ac:dyDescent="0.3">
      <c r="A15" s="34" t="s">
        <v>19</v>
      </c>
      <c r="B15" s="26"/>
      <c r="C15" s="31"/>
      <c r="D15" s="32"/>
      <c r="E15" s="7"/>
    </row>
    <row r="16" spans="1:7" x14ac:dyDescent="0.3">
      <c r="A16" s="24" t="s">
        <v>20</v>
      </c>
      <c r="B16" s="24"/>
      <c r="C16" s="31"/>
      <c r="D16" s="29"/>
      <c r="E16" s="6"/>
    </row>
    <row r="17" spans="1:7" x14ac:dyDescent="0.3">
      <c r="A17" s="26" t="s">
        <v>21</v>
      </c>
      <c r="B17" s="1"/>
      <c r="C17" s="2"/>
      <c r="D17" s="29">
        <v>1</v>
      </c>
      <c r="E17" s="6">
        <f>C17*D17</f>
        <v>0</v>
      </c>
    </row>
    <row r="18" spans="1:7" ht="15.75" customHeight="1" x14ac:dyDescent="0.3">
      <c r="A18" s="26" t="s">
        <v>22</v>
      </c>
      <c r="B18" s="1"/>
      <c r="C18" s="2"/>
      <c r="D18" s="29">
        <v>1</v>
      </c>
      <c r="E18" s="6">
        <f>C18*D18</f>
        <v>0</v>
      </c>
    </row>
    <row r="19" spans="1:7" ht="15.75" customHeight="1" x14ac:dyDescent="0.3">
      <c r="A19" s="26"/>
      <c r="B19" s="26"/>
      <c r="C19" s="31"/>
      <c r="D19" s="32" t="s">
        <v>15</v>
      </c>
      <c r="E19" s="7">
        <f>SUM(E17:E18)</f>
        <v>0</v>
      </c>
    </row>
    <row r="20" spans="1:7" x14ac:dyDescent="0.3">
      <c r="A20" s="24" t="s">
        <v>23</v>
      </c>
      <c r="B20" s="24"/>
      <c r="C20" s="31"/>
      <c r="D20" s="29"/>
      <c r="E20" s="6"/>
    </row>
    <row r="21" spans="1:7" ht="28.8" x14ac:dyDescent="0.3">
      <c r="A21" s="26" t="s">
        <v>24</v>
      </c>
      <c r="B21" s="1"/>
      <c r="C21" s="2"/>
      <c r="D21" s="29">
        <v>1</v>
      </c>
      <c r="E21" s="6">
        <f>C21*D21</f>
        <v>0</v>
      </c>
    </row>
    <row r="22" spans="1:7" x14ac:dyDescent="0.3">
      <c r="A22" s="24"/>
      <c r="B22" s="24"/>
      <c r="C22" s="31"/>
      <c r="D22" s="32" t="s">
        <v>15</v>
      </c>
      <c r="E22" s="7">
        <f>SUM(E21:E21)</f>
        <v>0</v>
      </c>
      <c r="F22" s="32" t="s">
        <v>25</v>
      </c>
      <c r="G22" s="7">
        <f>E19+E22</f>
        <v>0</v>
      </c>
    </row>
    <row r="24" spans="1:7" x14ac:dyDescent="0.3">
      <c r="A24" s="34" t="s">
        <v>26</v>
      </c>
      <c r="B24" s="26"/>
      <c r="C24" s="35"/>
      <c r="D24" s="32" t="s">
        <v>15</v>
      </c>
      <c r="E24" s="11">
        <f>Hardware!F11</f>
        <v>0</v>
      </c>
      <c r="F24" s="32" t="s">
        <v>27</v>
      </c>
      <c r="G24" s="7">
        <f>E24</f>
        <v>0</v>
      </c>
    </row>
    <row r="26" spans="1:7" x14ac:dyDescent="0.3">
      <c r="A26" s="24" t="s">
        <v>28</v>
      </c>
      <c r="B26" s="24"/>
      <c r="C26" s="31"/>
      <c r="D26" s="32" t="s">
        <v>29</v>
      </c>
      <c r="E26" s="7">
        <f>G14+G22+G24</f>
        <v>0</v>
      </c>
      <c r="F26" s="36"/>
    </row>
    <row r="27" spans="1:7" ht="70.8" customHeight="1" x14ac:dyDescent="0.35">
      <c r="D27" s="37" t="s">
        <v>30</v>
      </c>
      <c r="E27" s="37"/>
      <c r="F27" s="38"/>
    </row>
    <row r="28" spans="1:7" ht="28.8" x14ac:dyDescent="0.3">
      <c r="A28" s="39" t="s">
        <v>31</v>
      </c>
      <c r="D28" s="40"/>
      <c r="E28" s="40"/>
    </row>
    <row r="29" spans="1:7" x14ac:dyDescent="0.3">
      <c r="A29" s="34" t="s">
        <v>32</v>
      </c>
      <c r="B29" s="26"/>
      <c r="C29" s="35"/>
      <c r="D29" s="35"/>
      <c r="E29" s="11">
        <f>Hardware!F14</f>
        <v>0</v>
      </c>
    </row>
    <row r="30" spans="1:7" x14ac:dyDescent="0.3">
      <c r="A30" s="41"/>
      <c r="B30" s="42"/>
      <c r="E30" s="9"/>
    </row>
    <row r="31" spans="1:7" ht="30.75" customHeight="1" x14ac:dyDescent="0.3">
      <c r="A31" s="43" t="s">
        <v>33</v>
      </c>
      <c r="B31" s="44"/>
    </row>
    <row r="32" spans="1:7" x14ac:dyDescent="0.3">
      <c r="A32" s="24" t="s">
        <v>34</v>
      </c>
      <c r="B32" s="24" t="s">
        <v>6</v>
      </c>
      <c r="C32" s="25" t="s">
        <v>35</v>
      </c>
      <c r="E32" s="16"/>
    </row>
    <row r="33" spans="1:5" x14ac:dyDescent="0.3">
      <c r="A33" s="24"/>
      <c r="B33" s="24"/>
      <c r="C33" s="25"/>
      <c r="E33" s="16"/>
    </row>
    <row r="34" spans="1:5" ht="43.2" x14ac:dyDescent="0.3">
      <c r="A34" s="26" t="s">
        <v>36</v>
      </c>
      <c r="B34" s="1"/>
      <c r="C34" s="2">
        <v>0</v>
      </c>
      <c r="E34" s="16"/>
    </row>
    <row r="35" spans="1:5" ht="43.2" x14ac:dyDescent="0.3">
      <c r="A35" s="26" t="s">
        <v>37</v>
      </c>
      <c r="B35" s="1"/>
      <c r="C35" s="2">
        <v>0</v>
      </c>
      <c r="E35" s="16"/>
    </row>
    <row r="36" spans="1:5" ht="43.2" x14ac:dyDescent="0.3">
      <c r="A36" s="26" t="s">
        <v>38</v>
      </c>
      <c r="B36" s="1"/>
      <c r="C36" s="2">
        <v>0</v>
      </c>
      <c r="E36" s="16"/>
    </row>
    <row r="37" spans="1:5" ht="43.2" x14ac:dyDescent="0.3">
      <c r="A37" s="26" t="s">
        <v>39</v>
      </c>
      <c r="B37" s="1"/>
      <c r="C37" s="2">
        <v>0</v>
      </c>
      <c r="E37" s="16"/>
    </row>
    <row r="38" spans="1:5" x14ac:dyDescent="0.3">
      <c r="A38" s="26"/>
      <c r="B38" s="26"/>
      <c r="C38" s="26"/>
      <c r="E38" s="16"/>
    </row>
    <row r="39" spans="1:5" ht="28.8" x14ac:dyDescent="0.3">
      <c r="A39" s="26" t="s">
        <v>40</v>
      </c>
      <c r="B39" s="1"/>
      <c r="C39" s="2">
        <v>0</v>
      </c>
      <c r="E39" s="16"/>
    </row>
    <row r="40" spans="1:5" ht="28.8" x14ac:dyDescent="0.3">
      <c r="A40" s="26" t="s">
        <v>41</v>
      </c>
      <c r="B40" s="1"/>
      <c r="C40" s="2">
        <v>0</v>
      </c>
      <c r="E40" s="16"/>
    </row>
    <row r="41" spans="1:5" ht="28.8" x14ac:dyDescent="0.3">
      <c r="A41" s="26" t="s">
        <v>42</v>
      </c>
      <c r="B41" s="1"/>
      <c r="C41" s="2">
        <v>0</v>
      </c>
      <c r="E41" s="16"/>
    </row>
    <row r="42" spans="1:5" ht="28.8" x14ac:dyDescent="0.3">
      <c r="A42" s="26" t="s">
        <v>43</v>
      </c>
      <c r="B42" s="1"/>
      <c r="C42" s="2">
        <v>0</v>
      </c>
      <c r="E42" s="16"/>
    </row>
    <row r="43" spans="1:5" x14ac:dyDescent="0.3">
      <c r="A43" s="26"/>
      <c r="B43" s="26"/>
      <c r="C43" s="26"/>
      <c r="E43" s="16"/>
    </row>
    <row r="44" spans="1:5" ht="43.2" x14ac:dyDescent="0.3">
      <c r="A44" s="26" t="s">
        <v>44</v>
      </c>
      <c r="B44" s="1"/>
      <c r="C44" s="2">
        <v>0</v>
      </c>
      <c r="E44" s="16"/>
    </row>
    <row r="45" spans="1:5" ht="43.2" x14ac:dyDescent="0.3">
      <c r="A45" s="26" t="s">
        <v>45</v>
      </c>
      <c r="B45" s="1"/>
      <c r="C45" s="2">
        <v>0</v>
      </c>
      <c r="E45" s="16"/>
    </row>
    <row r="46" spans="1:5" ht="43.2" x14ac:dyDescent="0.3">
      <c r="A46" s="26" t="s">
        <v>46</v>
      </c>
      <c r="B46" s="1"/>
      <c r="C46" s="2">
        <v>0</v>
      </c>
      <c r="E46" s="16"/>
    </row>
    <row r="47" spans="1:5" ht="43.2" x14ac:dyDescent="0.3">
      <c r="A47" s="26" t="s">
        <v>47</v>
      </c>
      <c r="B47" s="1"/>
      <c r="C47" s="2">
        <v>0</v>
      </c>
      <c r="E47" s="16"/>
    </row>
    <row r="48" spans="1:5" x14ac:dyDescent="0.3">
      <c r="A48" s="26"/>
      <c r="B48" s="26"/>
      <c r="C48" s="26"/>
      <c r="E48" s="16"/>
    </row>
  </sheetData>
  <sheetProtection algorithmName="SHA-512" hashValue="8S6AhWJ1jdAGIKcGyePkODLwcPf38jDRc0UUXmazSQD69eK0v+xfPpp6S8jFQC9uysjW/1g4KhuHkh/yeIVPuA==" saltValue="xLTt8yFrccXDjAQcfDiDqA==" spinCount="100000" sheet="1" objects="1" scenarios="1"/>
  <mergeCells count="5">
    <mergeCell ref="A3:C3"/>
    <mergeCell ref="C1:E1"/>
    <mergeCell ref="C2:E2"/>
    <mergeCell ref="D27:E27"/>
    <mergeCell ref="A31:B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1BE03-3C73-4AEB-A3D0-AD3DB88A1788}">
  <dimension ref="A1:F14"/>
  <sheetViews>
    <sheetView workbookViewId="0">
      <selection activeCell="C16" sqref="C16"/>
    </sheetView>
  </sheetViews>
  <sheetFormatPr defaultColWidth="8.88671875" defaultRowHeight="14.4" x14ac:dyDescent="0.3"/>
  <cols>
    <col min="1" max="1" width="60" style="16" customWidth="1"/>
    <col min="2" max="2" width="41.109375" style="16" customWidth="1"/>
    <col min="3" max="3" width="13.109375" style="16" customWidth="1"/>
    <col min="4" max="4" width="8.88671875" style="16"/>
    <col min="5" max="5" width="31.109375" style="16" customWidth="1"/>
    <col min="6" max="6" width="16.6640625" style="16" customWidth="1"/>
    <col min="7" max="16384" width="8.88671875" style="16"/>
  </cols>
  <sheetData>
    <row r="1" spans="1:6" ht="18" x14ac:dyDescent="0.35">
      <c r="A1" s="45" t="s">
        <v>48</v>
      </c>
    </row>
    <row r="2" spans="1:6" x14ac:dyDescent="0.3">
      <c r="A2" s="13" t="s">
        <v>1</v>
      </c>
      <c r="B2" s="14" t="s">
        <v>2</v>
      </c>
      <c r="C2" s="15"/>
      <c r="D2" s="15"/>
    </row>
    <row r="3" spans="1:6" ht="28.8" x14ac:dyDescent="0.3">
      <c r="A3" s="24" t="s">
        <v>49</v>
      </c>
      <c r="B3" s="24" t="s">
        <v>50</v>
      </c>
      <c r="C3" s="46" t="s">
        <v>35</v>
      </c>
      <c r="D3" s="47" t="s">
        <v>51</v>
      </c>
      <c r="E3" s="29" t="s">
        <v>52</v>
      </c>
      <c r="F3" s="6" t="s">
        <v>53</v>
      </c>
    </row>
    <row r="4" spans="1:6" x14ac:dyDescent="0.3">
      <c r="A4" s="24" t="s">
        <v>54</v>
      </c>
      <c r="B4" s="24"/>
      <c r="C4" s="31"/>
      <c r="D4" s="29"/>
      <c r="E4" s="29"/>
      <c r="F4" s="6"/>
    </row>
    <row r="5" spans="1:6" ht="43.2" x14ac:dyDescent="0.3">
      <c r="A5" s="26" t="s">
        <v>55</v>
      </c>
      <c r="B5" s="1"/>
      <c r="C5" s="2"/>
      <c r="D5" s="3"/>
      <c r="E5" s="48" t="s">
        <v>58</v>
      </c>
      <c r="F5" s="6">
        <f>C5*D5</f>
        <v>0</v>
      </c>
    </row>
    <row r="6" spans="1:6" x14ac:dyDescent="0.3">
      <c r="A6" s="24" t="s">
        <v>56</v>
      </c>
      <c r="B6" s="26"/>
      <c r="C6" s="31"/>
      <c r="D6" s="29"/>
      <c r="E6" s="29"/>
      <c r="F6" s="6"/>
    </row>
    <row r="7" spans="1:6" ht="43.2" x14ac:dyDescent="0.3">
      <c r="A7" s="49" t="s">
        <v>57</v>
      </c>
      <c r="B7" s="1"/>
      <c r="C7" s="2"/>
      <c r="D7" s="3"/>
      <c r="E7" s="48" t="s">
        <v>58</v>
      </c>
      <c r="F7" s="6">
        <f>C7*D7</f>
        <v>0</v>
      </c>
    </row>
    <row r="8" spans="1:6" x14ac:dyDescent="0.3">
      <c r="A8" s="24" t="s">
        <v>59</v>
      </c>
      <c r="B8" s="26"/>
      <c r="C8" s="31"/>
      <c r="D8" s="29"/>
      <c r="E8" s="29"/>
      <c r="F8" s="6"/>
    </row>
    <row r="9" spans="1:6" ht="43.2" x14ac:dyDescent="0.3">
      <c r="A9" s="26" t="s">
        <v>60</v>
      </c>
      <c r="B9" s="1"/>
      <c r="C9" s="2"/>
      <c r="D9" s="3"/>
      <c r="E9" s="48" t="s">
        <v>58</v>
      </c>
      <c r="F9" s="6">
        <f t="shared" ref="F9:F10" si="0">C9*D9</f>
        <v>0</v>
      </c>
    </row>
    <row r="10" spans="1:6" ht="28.8" x14ac:dyDescent="0.3">
      <c r="A10" s="26" t="s">
        <v>61</v>
      </c>
      <c r="B10" s="1"/>
      <c r="C10" s="2"/>
      <c r="D10" s="3"/>
      <c r="E10" s="48" t="s">
        <v>58</v>
      </c>
      <c r="F10" s="6">
        <f t="shared" si="0"/>
        <v>0</v>
      </c>
    </row>
    <row r="11" spans="1:6" x14ac:dyDescent="0.3">
      <c r="A11" s="26"/>
      <c r="B11" s="26"/>
      <c r="C11" s="31"/>
      <c r="D11" s="29"/>
      <c r="E11" s="32" t="s">
        <v>15</v>
      </c>
      <c r="F11" s="7">
        <f>SUM(F5:F10)</f>
        <v>0</v>
      </c>
    </row>
    <row r="12" spans="1:6" x14ac:dyDescent="0.3">
      <c r="A12" s="24" t="s">
        <v>62</v>
      </c>
      <c r="B12" s="26"/>
      <c r="C12" s="31"/>
      <c r="D12" s="29"/>
      <c r="E12" s="29"/>
      <c r="F12" s="10"/>
    </row>
    <row r="13" spans="1:6" ht="43.2" x14ac:dyDescent="0.3">
      <c r="A13" s="26" t="s">
        <v>63</v>
      </c>
      <c r="B13" s="1"/>
      <c r="C13" s="2"/>
      <c r="D13" s="3"/>
      <c r="E13" s="48" t="s">
        <v>58</v>
      </c>
      <c r="F13" s="6">
        <f t="shared" ref="F13" si="1">C13*D13</f>
        <v>0</v>
      </c>
    </row>
    <row r="14" spans="1:6" x14ac:dyDescent="0.3">
      <c r="E14" s="32" t="s">
        <v>15</v>
      </c>
      <c r="F14" s="7">
        <f>SUM(F13)</f>
        <v>0</v>
      </c>
    </row>
  </sheetData>
  <sheetProtection algorithmName="SHA-512" hashValue="4H3ehYPOs8VM4mEqfo3grnaWnoIXwKaKdoIoPsuwXAfhhB/GiRPm/aumLsdMLWf+CTPzq8WLhk6oj/5xhsr6Ow==" saltValue="v59/3TpHL7F+LvgJv+LKfg==" spinCount="100000" sheet="1" objects="1" scenarios="1"/>
  <mergeCells count="1">
    <mergeCell ref="B2:D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8B85AF6B93B049A742E66CF70E3554" ma:contentTypeVersion="11" ma:contentTypeDescription="Een nieuw document maken." ma:contentTypeScope="" ma:versionID="aa7d04ae766cec194829d62c4aaf7636">
  <xsd:schema xmlns:xsd="http://www.w3.org/2001/XMLSchema" xmlns:xs="http://www.w3.org/2001/XMLSchema" xmlns:p="http://schemas.microsoft.com/office/2006/metadata/properties" xmlns:ns2="fabbcd89-7a85-42d8-9059-7dedc1484386" xmlns:ns3="01eff601-3f1f-4ae4-9f04-90269614022c" targetNamespace="http://schemas.microsoft.com/office/2006/metadata/properties" ma:root="true" ma:fieldsID="ec13ac356fe49262ddd5cc3ac975be0c" ns2:_="" ns3:_="">
    <xsd:import namespace="fabbcd89-7a85-42d8-9059-7dedc1484386"/>
    <xsd:import namespace="01eff601-3f1f-4ae4-9f04-90269614022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bbcd89-7a85-42d8-9059-7dedc148438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eff601-3f1f-4ae4-9f04-9026961402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abbcd89-7a85-42d8-9059-7dedc1484386">7SK7KA6AYKVK-2057306189-409</_dlc_DocId>
    <_dlc_DocIdUrl xmlns="fabbcd89-7a85-42d8-9059-7dedc1484386">
      <Url>https://gemeentevenlo.sharepoint.com/sites/e-1730007/_layouts/15/DocIdRedir.aspx?ID=7SK7KA6AYKVK-2057306189-409</Url>
      <Description>7SK7KA6AYKVK-2057306189-409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72728C-0CBA-4A6F-9056-B21D524A8E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bbcd89-7a85-42d8-9059-7dedc1484386"/>
    <ds:schemaRef ds:uri="01eff601-3f1f-4ae4-9f04-9026961402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54037D-E5F7-4763-9410-B1560F21718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83057A8-8D2D-424F-9950-A8DA8F0003A4}">
  <ds:schemaRefs>
    <ds:schemaRef ds:uri="http://schemas.microsoft.com/office/2006/metadata/properties"/>
    <ds:schemaRef ds:uri="http://schemas.microsoft.com/office/infopath/2007/PartnerControls"/>
    <ds:schemaRef ds:uri="fabbcd89-7a85-42d8-9059-7dedc1484386"/>
  </ds:schemaRefs>
</ds:datastoreItem>
</file>

<file path=customXml/itemProps4.xml><?xml version="1.0" encoding="utf-8"?>
<ds:datastoreItem xmlns:ds="http://schemas.openxmlformats.org/officeDocument/2006/customXml" ds:itemID="{5B0A537A-4CBB-4EB5-8C4F-CDADEE3F3A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Software</vt:lpstr>
      <vt:lpstr>Hardware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</dc:title>
  <dc:subject/>
  <dc:creator>Buskes, Roel (RAH)</dc:creator>
  <cp:keywords/>
  <dc:description/>
  <cp:lastModifiedBy>Kessels, Luc (LWJ)</cp:lastModifiedBy>
  <cp:revision/>
  <dcterms:created xsi:type="dcterms:W3CDTF">2021-04-16T07:56:28Z</dcterms:created>
  <dcterms:modified xsi:type="dcterms:W3CDTF">2022-01-06T11:45:03Z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0x010100348B85AF6B93B049A742E66CF70E3554</vt:lpwstr>
  </property>
  <property fmtid="{D5CDD505-2E9C-101B-9397-08002B2CF9AE}" pid="3" name="_dlc_DocIdItemGuid">
    <vt:lpwstr>b9664da8-5ba7-4ecc-9fbc-3bde5fbedf45</vt:lpwstr>
  </property>
  <property fmtid="{D5CDD505-2E9C-101B-9397-08002B2CF9AE}" pid="4" name="qnh_Zaaktype">
    <vt:lpwstr>131;#Inkoop|ae1da352-3b28-4667-a5ef-3b02baf2e98b</vt:lpwstr>
  </property>
  <property fmtid="{D5CDD505-2E9C-101B-9397-08002B2CF9AE}" pid="5" name="qnh_ZaaktypeTaxHTField0">
    <vt:lpwstr>Inkoop|ae1da352-3b28-4667-a5ef-3b02baf2e98b</vt:lpwstr>
  </property>
  <property fmtid="{D5CDD505-2E9C-101B-9397-08002B2CF9AE}" pid="6" name="_docset_NoMedatataSyncRequired">
    <vt:lpwstr>False</vt:lpwstr>
  </property>
</Properties>
</file>