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1"/>
  <workbookPr autoCompressPictures="0"/>
  <mc:AlternateContent xmlns:mc="http://schemas.openxmlformats.org/markup-compatibility/2006">
    <mc:Choice Requires="x15">
      <x15ac:absPath xmlns:x15ac="http://schemas.microsoft.com/office/spreadsheetml/2010/11/ac" url="/Users/jmpisters/Dropbox/Light2020/Gem. Heusden/Bestek/Bijlage(n)/"/>
    </mc:Choice>
  </mc:AlternateContent>
  <xr:revisionPtr revIDLastSave="0" documentId="13_ncr:1_{EB53546B-D6E3-374B-A31E-1DA0F912AEA4}" xr6:coauthVersionLast="47" xr6:coauthVersionMax="47" xr10:uidLastSave="{00000000-0000-0000-0000-000000000000}"/>
  <bookViews>
    <workbookView xWindow="8700" yWindow="520" windowWidth="39920" windowHeight="25480" xr2:uid="{00000000-000D-0000-FFFF-FFFF00000000}"/>
  </bookViews>
  <sheets>
    <sheet name="kortingen" sheetId="2" r:id="rId1"/>
  </sheets>
  <definedNames>
    <definedName name="_xlnm.Print_Area" localSheetId="0">kortingen!$D$1:$R$24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N43" i="2" l="1"/>
  <c r="N34" i="2"/>
  <c r="N35" i="2" s="1"/>
  <c r="N16" i="2"/>
  <c r="N17" i="2" s="1"/>
  <c r="N20" i="2" s="1"/>
  <c r="N25" i="2"/>
  <c r="N38" i="2" l="1"/>
  <c r="N39" i="2"/>
  <c r="N21" i="2"/>
  <c r="N22" i="2" s="1"/>
  <c r="N26" i="2" s="1"/>
  <c r="N27" i="2" s="1"/>
  <c r="N40" i="2" l="1"/>
  <c r="N44" i="2" s="1"/>
  <c r="N45" i="2" s="1"/>
</calcChain>
</file>

<file path=xl/sharedStrings.xml><?xml version="1.0" encoding="utf-8"?>
<sst xmlns="http://schemas.openxmlformats.org/spreadsheetml/2006/main" count="109" uniqueCount="43">
  <si>
    <t>….</t>
  </si>
  <si>
    <t>netto</t>
  </si>
  <si>
    <t>winst/risico</t>
  </si>
  <si>
    <t>handelingskosten</t>
  </si>
  <si>
    <t>verkoopprijs</t>
  </si>
  <si>
    <t>Kortingspercentage</t>
  </si>
  <si>
    <t>%</t>
  </si>
  <si>
    <t>Toeslagen</t>
  </si>
  <si>
    <t>Inkoopprijs</t>
  </si>
  <si>
    <t>bruto/catalogus</t>
  </si>
  <si>
    <t>korting bij leverancier</t>
  </si>
  <si>
    <t>Door te berekenen korting aan opdrachtgever:</t>
  </si>
  <si>
    <t>Lightronics</t>
  </si>
  <si>
    <t>Schreder</t>
  </si>
  <si>
    <t>Innolumis</t>
  </si>
  <si>
    <t xml:space="preserve">De inschrijver is verantwoordelijk voor de compleetheid van deze lijst </t>
  </si>
  <si>
    <t>en geldt voor alle productgroepen van de betreffende leverancier</t>
  </si>
  <si>
    <t>Korting bij levenarcier</t>
  </si>
  <si>
    <t>Handelings kosten</t>
  </si>
  <si>
    <t>Door te berekenen korting aan opdrachtgever</t>
  </si>
  <si>
    <t>Signify - Philips</t>
  </si>
  <si>
    <t>Orange Lighting</t>
  </si>
  <si>
    <t>Lightwell</t>
  </si>
  <si>
    <t>Disano</t>
  </si>
  <si>
    <t>ARMATUREN</t>
  </si>
  <si>
    <t>MASTEN</t>
  </si>
  <si>
    <t>NEDAL</t>
  </si>
  <si>
    <t>HYDRO</t>
  </si>
  <si>
    <t>Prijs in RAW inschrijfstaat</t>
  </si>
  <si>
    <t>Rekenvoorbeeld Masten</t>
  </si>
  <si>
    <t xml:space="preserve">Inschrijver dient in onderstaande tabel de kortingspercentages in te vullen die gedurende de contractperiode gehanteerd worden. Deze netto in te vullen bedragen dienen overeen te komen met de ingevulde bedragen uit post 5 uit het RAW-bestek. Mocht dit niet met elkaar overeenkomen, kan opdrachtgever overgaan tot uitsluiting. </t>
  </si>
  <si>
    <t>Bij de masten gaan we uit van fictieve prijs</t>
  </si>
  <si>
    <t>Rekenvoorbeeld Armaturen &amp; Telemanagement Systeem</t>
  </si>
  <si>
    <t>Luminext</t>
  </si>
  <si>
    <t>Remoticom</t>
  </si>
  <si>
    <t xml:space="preserve">NB: de definitieve armatuur, TM-systeem en mast keuze wordt in de contractperiode vastgesteld. </t>
  </si>
  <si>
    <t>TELEMANAGEMENT</t>
  </si>
  <si>
    <t>TAKE-BACK Masten</t>
  </si>
  <si>
    <t>per kg</t>
  </si>
  <si>
    <t>Prijs</t>
  </si>
  <si>
    <t>Hier dient u de prijs per kg te vermelden voor het take-back systeem voor recycling van de aluminium masten</t>
  </si>
  <si>
    <t>Bij de masten gaan we uit van een korting op de bruto prijs</t>
  </si>
  <si>
    <t>Bruto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</si>
</sst>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0"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0" tint="-0.249977111117893"/>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5">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16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110">
    <xf numFmtId="0" fontId="0" fillId="0" borderId="0" xfId="0"/>
    <xf numFmtId="0" fontId="21" fillId="0" borderId="0" xfId="0" applyFont="1"/>
    <xf numFmtId="0" fontId="22" fillId="0" borderId="0" xfId="0" applyFont="1"/>
    <xf numFmtId="0" fontId="23" fillId="0" borderId="0" xfId="0" applyFont="1"/>
    <xf numFmtId="0" fontId="27" fillId="0" borderId="0" xfId="0" applyFont="1"/>
    <xf numFmtId="0" fontId="0" fillId="37" borderId="11" xfId="0" applyFont="1" applyFill="1" applyBorder="1" applyAlignment="1">
      <alignment vertical="center"/>
    </xf>
    <xf numFmtId="0" fontId="0" fillId="38" borderId="11" xfId="0" applyFont="1" applyFill="1" applyBorder="1" applyAlignment="1">
      <alignment vertical="center"/>
    </xf>
    <xf numFmtId="44" fontId="22" fillId="0" borderId="0" xfId="43" applyFont="1"/>
    <xf numFmtId="0" fontId="3" fillId="0" borderId="10" xfId="0" applyFont="1" applyBorder="1" applyAlignment="1">
      <alignment horizontal="center" wrapText="1"/>
    </xf>
    <xf numFmtId="0" fontId="28" fillId="0" borderId="10" xfId="0" applyFont="1" applyBorder="1" applyAlignment="1">
      <alignment horizontal="center" wrapText="1"/>
    </xf>
    <xf numFmtId="0" fontId="22" fillId="33" borderId="11" xfId="0" applyFont="1" applyFill="1" applyBorder="1" applyAlignment="1">
      <alignment horizontal="center" vertical="center"/>
    </xf>
    <xf numFmtId="0" fontId="0" fillId="36" borderId="11" xfId="0" applyFont="1" applyFill="1" applyBorder="1" applyAlignment="1">
      <alignment horizontal="center" vertical="center"/>
    </xf>
    <xf numFmtId="0" fontId="0" fillId="37" borderId="11" xfId="0" applyFont="1" applyFill="1" applyBorder="1" applyAlignment="1">
      <alignment horizontal="center" vertical="center"/>
    </xf>
    <xf numFmtId="0" fontId="0" fillId="38" borderId="11" xfId="0" applyFont="1" applyFill="1" applyBorder="1" applyAlignment="1">
      <alignment horizontal="center" vertical="center"/>
    </xf>
    <xf numFmtId="0" fontId="0" fillId="33" borderId="11" xfId="0" applyFont="1" applyFill="1" applyBorder="1" applyAlignment="1">
      <alignment vertical="center"/>
    </xf>
    <xf numFmtId="0" fontId="0" fillId="36" borderId="11" xfId="0" applyFont="1" applyFill="1" applyBorder="1" applyAlignment="1">
      <alignment horizontal="left" vertical="center"/>
    </xf>
    <xf numFmtId="0" fontId="0" fillId="39" borderId="11" xfId="0" applyFont="1" applyFill="1" applyBorder="1" applyAlignment="1">
      <alignment vertical="center"/>
    </xf>
    <xf numFmtId="0" fontId="0" fillId="39" borderId="11" xfId="0" applyFont="1" applyFill="1" applyBorder="1" applyAlignment="1">
      <alignment horizontal="center" vertical="center"/>
    </xf>
    <xf numFmtId="0" fontId="0" fillId="40" borderId="11" xfId="0" applyFont="1" applyFill="1" applyBorder="1" applyAlignment="1">
      <alignment vertical="center"/>
    </xf>
    <xf numFmtId="0" fontId="0" fillId="40" borderId="11" xfId="0" applyFont="1" applyFill="1" applyBorder="1" applyAlignment="1">
      <alignment horizontal="center" vertical="center"/>
    </xf>
    <xf numFmtId="0" fontId="0" fillId="41" borderId="11" xfId="0" applyFont="1" applyFill="1" applyBorder="1" applyAlignment="1">
      <alignment vertical="center"/>
    </xf>
    <xf numFmtId="0" fontId="0" fillId="41" borderId="11" xfId="0" applyFont="1" applyFill="1" applyBorder="1" applyAlignment="1">
      <alignment horizontal="center" vertical="center"/>
    </xf>
    <xf numFmtId="0" fontId="29" fillId="0" borderId="10" xfId="0" applyFont="1" applyBorder="1" applyAlignment="1">
      <alignment horizontal="center" vertical="center" wrapText="1"/>
    </xf>
    <xf numFmtId="0" fontId="24" fillId="35" borderId="19" xfId="0" applyFont="1" applyFill="1" applyBorder="1"/>
    <xf numFmtId="44" fontId="25" fillId="35" borderId="0" xfId="43" applyFont="1" applyFill="1" applyBorder="1"/>
    <xf numFmtId="0" fontId="25" fillId="35" borderId="20" xfId="0" applyFont="1" applyFill="1" applyBorder="1"/>
    <xf numFmtId="0" fontId="25" fillId="35" borderId="19" xfId="0" applyFont="1" applyFill="1" applyBorder="1" applyAlignment="1">
      <alignment horizontal="right"/>
    </xf>
    <xf numFmtId="0" fontId="25" fillId="35" borderId="19" xfId="0" applyFont="1" applyFill="1" applyBorder="1" applyAlignment="1">
      <alignment horizontal="left"/>
    </xf>
    <xf numFmtId="0" fontId="4" fillId="0" borderId="19" xfId="0" applyFont="1" applyBorder="1"/>
    <xf numFmtId="44" fontId="4" fillId="0" borderId="0" xfId="43" applyFont="1" applyBorder="1"/>
    <xf numFmtId="0" fontId="4" fillId="0" borderId="20" xfId="0" applyFont="1" applyBorder="1"/>
    <xf numFmtId="0" fontId="26" fillId="35" borderId="19" xfId="0" applyFont="1" applyFill="1" applyBorder="1" applyAlignment="1">
      <alignment horizontal="left"/>
    </xf>
    <xf numFmtId="44" fontId="4" fillId="35" borderId="0" xfId="43" applyFont="1" applyFill="1" applyBorder="1"/>
    <xf numFmtId="0" fontId="4" fillId="35" borderId="20" xfId="0" applyFont="1" applyFill="1" applyBorder="1"/>
    <xf numFmtId="0" fontId="17" fillId="35" borderId="19" xfId="0" applyFont="1" applyFill="1" applyBorder="1" applyAlignment="1">
      <alignment horizontal="right"/>
    </xf>
    <xf numFmtId="44" fontId="17" fillId="35" borderId="0" xfId="43" applyFont="1" applyFill="1" applyBorder="1"/>
    <xf numFmtId="0" fontId="4" fillId="35" borderId="19" xfId="0" applyFont="1" applyFill="1" applyBorder="1"/>
    <xf numFmtId="0" fontId="4" fillId="35" borderId="0" xfId="0" applyFont="1" applyFill="1" applyBorder="1"/>
    <xf numFmtId="0" fontId="4" fillId="35" borderId="19" xfId="0" applyFont="1" applyFill="1" applyBorder="1" applyAlignment="1">
      <alignment horizontal="left"/>
    </xf>
    <xf numFmtId="0" fontId="4" fillId="35" borderId="19" xfId="0" applyFont="1" applyFill="1" applyBorder="1" applyAlignment="1">
      <alignment horizontal="right"/>
    </xf>
    <xf numFmtId="0" fontId="19" fillId="35" borderId="15" xfId="0" applyFont="1" applyFill="1" applyBorder="1" applyAlignment="1">
      <alignment horizontal="left"/>
    </xf>
    <xf numFmtId="0" fontId="19" fillId="35" borderId="16" xfId="0" applyFont="1" applyFill="1" applyBorder="1"/>
    <xf numFmtId="164" fontId="19" fillId="35" borderId="16" xfId="42" applyFont="1" applyFill="1" applyBorder="1"/>
    <xf numFmtId="0" fontId="4" fillId="35" borderId="17" xfId="0" applyFont="1" applyFill="1" applyBorder="1"/>
    <xf numFmtId="0" fontId="25" fillId="35" borderId="0" xfId="0" applyFont="1" applyFill="1" applyBorder="1" applyAlignment="1">
      <alignment horizontal="center"/>
    </xf>
    <xf numFmtId="9" fontId="25" fillId="35" borderId="0" xfId="44" applyFont="1" applyFill="1" applyBorder="1" applyAlignment="1">
      <alignment horizontal="center"/>
    </xf>
    <xf numFmtId="9" fontId="4" fillId="0" borderId="0" xfId="44" applyFont="1" applyBorder="1" applyAlignment="1">
      <alignment horizontal="center"/>
    </xf>
    <xf numFmtId="9" fontId="4" fillId="35" borderId="0" xfId="44" applyFont="1" applyFill="1" applyBorder="1" applyAlignment="1">
      <alignment horizontal="center"/>
    </xf>
    <xf numFmtId="165" fontId="17" fillId="35" borderId="0" xfId="44" applyNumberFormat="1" applyFont="1" applyFill="1" applyBorder="1" applyAlignment="1">
      <alignment horizontal="center"/>
    </xf>
    <xf numFmtId="0" fontId="17" fillId="35" borderId="0" xfId="0" applyFont="1" applyFill="1" applyBorder="1" applyAlignment="1">
      <alignment horizontal="center"/>
    </xf>
    <xf numFmtId="44" fontId="19" fillId="42" borderId="18" xfId="43" applyFont="1" applyFill="1" applyBorder="1"/>
    <xf numFmtId="0" fontId="0" fillId="38" borderId="10" xfId="0" applyFont="1" applyFill="1" applyBorder="1" applyAlignment="1">
      <alignment horizontal="center" vertical="center"/>
    </xf>
    <xf numFmtId="0" fontId="22" fillId="33" borderId="10" xfId="0" applyFont="1" applyFill="1" applyBorder="1" applyAlignment="1">
      <alignment horizontal="center" vertical="center"/>
    </xf>
    <xf numFmtId="0" fontId="0" fillId="36" borderId="10" xfId="0" applyFont="1" applyFill="1" applyBorder="1" applyAlignment="1">
      <alignment horizontal="center" vertical="center"/>
    </xf>
    <xf numFmtId="0" fontId="0" fillId="37" borderId="10" xfId="0" applyFont="1" applyFill="1" applyBorder="1" applyAlignment="1">
      <alignment horizontal="center" vertical="center"/>
    </xf>
    <xf numFmtId="0" fontId="0" fillId="39" borderId="10" xfId="0" applyFont="1" applyFill="1" applyBorder="1" applyAlignment="1">
      <alignment horizontal="center" vertical="center"/>
    </xf>
    <xf numFmtId="0" fontId="0" fillId="40" borderId="10" xfId="0" applyFont="1" applyFill="1" applyBorder="1" applyAlignment="1">
      <alignment horizontal="center" vertical="center"/>
    </xf>
    <xf numFmtId="0" fontId="0" fillId="41" borderId="10" xfId="0" applyFont="1" applyFill="1" applyBorder="1" applyAlignment="1">
      <alignment horizontal="center" vertical="center"/>
    </xf>
    <xf numFmtId="0" fontId="0" fillId="43" borderId="11" xfId="0" applyFont="1" applyFill="1" applyBorder="1" applyAlignment="1">
      <alignment vertical="center"/>
    </xf>
    <xf numFmtId="0" fontId="0" fillId="43" borderId="11" xfId="0" applyFont="1" applyFill="1" applyBorder="1" applyAlignment="1">
      <alignment horizontal="center" vertical="center"/>
    </xf>
    <xf numFmtId="0" fontId="0" fillId="43" borderId="10" xfId="0" applyFont="1" applyFill="1" applyBorder="1" applyAlignment="1">
      <alignment horizontal="center" vertical="center"/>
    </xf>
    <xf numFmtId="0" fontId="0" fillId="44" borderId="11" xfId="0" applyFont="1" applyFill="1" applyBorder="1" applyAlignment="1">
      <alignment vertical="center"/>
    </xf>
    <xf numFmtId="0" fontId="22" fillId="44" borderId="11" xfId="0" applyFont="1" applyFill="1" applyBorder="1" applyAlignment="1">
      <alignment horizontal="center" vertical="center"/>
    </xf>
    <xf numFmtId="0" fontId="22" fillId="44" borderId="10" xfId="0" applyFont="1" applyFill="1" applyBorder="1" applyAlignment="1">
      <alignment horizontal="center" vertical="center"/>
    </xf>
    <xf numFmtId="0" fontId="19" fillId="35" borderId="19" xfId="0" applyFont="1" applyFill="1" applyBorder="1" applyAlignment="1">
      <alignment horizontal="left"/>
    </xf>
    <xf numFmtId="0" fontId="19" fillId="35" borderId="0" xfId="0" applyFont="1" applyFill="1" applyBorder="1"/>
    <xf numFmtId="164" fontId="19" fillId="35" borderId="0" xfId="42" applyFont="1" applyFill="1" applyBorder="1"/>
    <xf numFmtId="0" fontId="24" fillId="35" borderId="12" xfId="0" applyFont="1" applyFill="1" applyBorder="1"/>
    <xf numFmtId="0" fontId="25" fillId="35" borderId="13" xfId="0" applyFont="1" applyFill="1" applyBorder="1" applyAlignment="1">
      <alignment horizontal="center"/>
    </xf>
    <xf numFmtId="44" fontId="25" fillId="35" borderId="13" xfId="43" applyFont="1" applyFill="1" applyBorder="1"/>
    <xf numFmtId="0" fontId="25" fillId="35" borderId="14" xfId="0" applyFont="1" applyFill="1" applyBorder="1"/>
    <xf numFmtId="0" fontId="2" fillId="0" borderId="0" xfId="0" applyFont="1" applyAlignment="1">
      <alignment horizontal="center" wrapText="1"/>
    </xf>
    <xf numFmtId="0" fontId="23" fillId="0" borderId="0" xfId="0" applyFont="1" applyAlignment="1">
      <alignment horizontal="center" wrapText="1"/>
    </xf>
    <xf numFmtId="0" fontId="0" fillId="45" borderId="11" xfId="0" applyFont="1" applyFill="1" applyBorder="1" applyAlignment="1">
      <alignment vertical="center"/>
    </xf>
    <xf numFmtId="0" fontId="0" fillId="45" borderId="11" xfId="0" applyFont="1" applyFill="1" applyBorder="1" applyAlignment="1">
      <alignment horizontal="center" vertical="center"/>
    </xf>
    <xf numFmtId="0" fontId="0" fillId="45" borderId="10" xfId="0" applyFont="1" applyFill="1" applyBorder="1" applyAlignment="1">
      <alignment horizontal="center" vertical="center"/>
    </xf>
    <xf numFmtId="0" fontId="0" fillId="46" borderId="11" xfId="0" applyFont="1" applyFill="1" applyBorder="1" applyAlignment="1">
      <alignment vertical="center"/>
    </xf>
    <xf numFmtId="0" fontId="0" fillId="46" borderId="11" xfId="0" applyFont="1" applyFill="1" applyBorder="1" applyAlignment="1">
      <alignment horizontal="center" vertical="center"/>
    </xf>
    <xf numFmtId="0" fontId="0" fillId="46" borderId="10" xfId="0" applyFont="1" applyFill="1" applyBorder="1" applyAlignment="1">
      <alignment horizontal="center" vertical="center"/>
    </xf>
    <xf numFmtId="0" fontId="0" fillId="42" borderId="11" xfId="0" applyFont="1" applyFill="1" applyBorder="1" applyAlignment="1">
      <alignment vertical="center"/>
    </xf>
    <xf numFmtId="0" fontId="22" fillId="42" borderId="11" xfId="0" applyFont="1" applyFill="1" applyBorder="1" applyAlignment="1">
      <alignment horizontal="center" vertical="center"/>
    </xf>
    <xf numFmtId="0" fontId="22" fillId="42" borderId="10" xfId="0" applyFont="1" applyFill="1" applyBorder="1" applyAlignment="1">
      <alignment horizontal="center" vertical="center"/>
    </xf>
    <xf numFmtId="0" fontId="1" fillId="0" borderId="10" xfId="0" applyFont="1" applyBorder="1" applyAlignment="1">
      <alignment horizontal="center" wrapText="1"/>
    </xf>
    <xf numFmtId="0" fontId="26" fillId="34" borderId="12" xfId="0" applyFont="1" applyFill="1" applyBorder="1" applyAlignment="1">
      <alignment horizontal="center" vertical="center"/>
    </xf>
    <xf numFmtId="0" fontId="26" fillId="34" borderId="13" xfId="0" applyFont="1" applyFill="1" applyBorder="1" applyAlignment="1">
      <alignment horizontal="center" vertical="center"/>
    </xf>
    <xf numFmtId="0" fontId="26" fillId="34" borderId="14" xfId="0" applyFont="1" applyFill="1" applyBorder="1" applyAlignment="1">
      <alignment horizontal="center" vertical="center"/>
    </xf>
    <xf numFmtId="0" fontId="26" fillId="34" borderId="15" xfId="0" applyFont="1" applyFill="1" applyBorder="1" applyAlignment="1">
      <alignment horizontal="center" vertical="center"/>
    </xf>
    <xf numFmtId="0" fontId="26" fillId="34" borderId="16" xfId="0" applyFont="1" applyFill="1" applyBorder="1" applyAlignment="1">
      <alignment horizontal="center" vertical="center"/>
    </xf>
    <xf numFmtId="0" fontId="26" fillId="34" borderId="17" xfId="0" applyFont="1" applyFill="1" applyBorder="1" applyAlignment="1">
      <alignment horizontal="center" vertical="center"/>
    </xf>
    <xf numFmtId="0" fontId="4" fillId="35" borderId="12" xfId="0" applyFont="1" applyFill="1" applyBorder="1" applyAlignment="1">
      <alignment horizontal="center" vertical="center"/>
    </xf>
    <xf numFmtId="0" fontId="4" fillId="35" borderId="13" xfId="0" applyFont="1" applyFill="1" applyBorder="1" applyAlignment="1">
      <alignment horizontal="center" vertical="center"/>
    </xf>
    <xf numFmtId="0" fontId="4" fillId="35" borderId="14" xfId="0" applyFont="1" applyFill="1" applyBorder="1" applyAlignment="1">
      <alignment horizontal="center" vertical="center"/>
    </xf>
    <xf numFmtId="0" fontId="4" fillId="35" borderId="15"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17" xfId="0" applyFont="1" applyFill="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0" fillId="47" borderId="24" xfId="0" applyFont="1" applyFill="1" applyBorder="1" applyAlignment="1">
      <alignment vertical="center"/>
    </xf>
    <xf numFmtId="0" fontId="0" fillId="47" borderId="24" xfId="0" applyFont="1" applyFill="1" applyBorder="1" applyAlignment="1">
      <alignment horizontal="center" vertical="center"/>
    </xf>
    <xf numFmtId="0" fontId="0" fillId="47" borderId="25" xfId="0" applyFont="1" applyFill="1" applyBorder="1" applyAlignment="1">
      <alignment horizontal="center" vertical="center"/>
    </xf>
    <xf numFmtId="0" fontId="0"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0" fontId="22" fillId="0" borderId="15" xfId="0" applyFont="1" applyBorder="1" applyAlignment="1">
      <alignment horizontal="center" wrapText="1"/>
    </xf>
    <xf numFmtId="0" fontId="22" fillId="0" borderId="16" xfId="0" applyFont="1" applyBorder="1" applyAlignment="1">
      <alignment horizontal="center" wrapText="1"/>
    </xf>
    <xf numFmtId="0" fontId="22" fillId="0" borderId="17" xfId="0" applyFont="1" applyBorder="1" applyAlignment="1">
      <alignment horizont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O45"/>
  <sheetViews>
    <sheetView tabSelected="1" topLeftCell="A3" zoomScale="124" zoomScaleNormal="124" workbookViewId="0">
      <selection activeCell="S33" sqref="S33"/>
    </sheetView>
  </sheetViews>
  <sheetFormatPr baseColWidth="10" defaultColWidth="8.83203125" defaultRowHeight="15" x14ac:dyDescent="0.2"/>
  <cols>
    <col min="1" max="1" width="8.83203125" style="2"/>
    <col min="2" max="2" width="13.5" style="2" customWidth="1"/>
    <col min="3" max="3" width="1.6640625" style="2" customWidth="1"/>
    <col min="4" max="4" width="3.6640625" style="2" customWidth="1"/>
    <col min="5" max="5" width="19.83203125" style="2" bestFit="1" customWidth="1"/>
    <col min="6" max="6" width="9.5" style="2" bestFit="1" customWidth="1"/>
    <col min="7" max="7" width="11" style="2" customWidth="1"/>
    <col min="8" max="11" width="12.6640625" style="2" customWidth="1"/>
    <col min="12" max="12" width="24.33203125" customWidth="1"/>
    <col min="13" max="13" width="10.6640625" style="2" customWidth="1"/>
    <col min="14" max="14" width="10.33203125" style="7" customWidth="1"/>
    <col min="15" max="15" width="12" style="2" customWidth="1"/>
    <col min="16" max="16" width="3.6640625" style="2" customWidth="1"/>
    <col min="17" max="17" width="5.83203125" style="2" customWidth="1"/>
    <col min="18" max="18" width="3" style="2" customWidth="1"/>
    <col min="19" max="16384" width="8.83203125" style="2"/>
  </cols>
  <sheetData>
    <row r="1" spans="5:15" x14ac:dyDescent="0.2">
      <c r="E1" s="1"/>
    </row>
    <row r="2" spans="5:15" ht="17" thickBot="1" x14ac:dyDescent="0.25">
      <c r="E2" s="3"/>
    </row>
    <row r="3" spans="5:15" ht="65.25" customHeight="1" thickBot="1" x14ac:dyDescent="0.25">
      <c r="E3" s="98" t="s">
        <v>30</v>
      </c>
      <c r="F3" s="99"/>
      <c r="G3" s="99"/>
      <c r="H3" s="99"/>
      <c r="I3" s="99"/>
      <c r="J3" s="99"/>
      <c r="K3" s="99"/>
      <c r="L3" s="100"/>
    </row>
    <row r="4" spans="5:15" ht="15" customHeight="1" x14ac:dyDescent="0.2">
      <c r="E4" s="71"/>
      <c r="F4" s="72"/>
      <c r="G4" s="72"/>
      <c r="H4" s="72"/>
      <c r="I4" s="72"/>
      <c r="J4" s="72"/>
      <c r="K4" s="72"/>
      <c r="L4" s="72"/>
    </row>
    <row r="5" spans="5:15" ht="65.25" customHeight="1" x14ac:dyDescent="0.2">
      <c r="E5" s="22" t="s">
        <v>24</v>
      </c>
      <c r="F5" s="8" t="s">
        <v>17</v>
      </c>
      <c r="G5" s="8" t="s">
        <v>18</v>
      </c>
      <c r="H5" s="8" t="s">
        <v>2</v>
      </c>
      <c r="I5" s="9" t="s">
        <v>19</v>
      </c>
      <c r="K5" s="22" t="s">
        <v>25</v>
      </c>
      <c r="L5" s="8" t="s">
        <v>17</v>
      </c>
      <c r="M5" s="8" t="s">
        <v>18</v>
      </c>
      <c r="N5" s="8" t="s">
        <v>2</v>
      </c>
      <c r="O5" s="9" t="s">
        <v>19</v>
      </c>
    </row>
    <row r="6" spans="5:15" ht="19.5" customHeight="1" x14ac:dyDescent="0.2">
      <c r="E6" s="6" t="s">
        <v>14</v>
      </c>
      <c r="F6" s="13" t="s">
        <v>0</v>
      </c>
      <c r="G6" s="13" t="s">
        <v>0</v>
      </c>
      <c r="H6" s="13" t="s">
        <v>0</v>
      </c>
      <c r="I6" s="51" t="s">
        <v>0</v>
      </c>
      <c r="K6" s="58" t="s">
        <v>26</v>
      </c>
      <c r="L6" s="59" t="s">
        <v>0</v>
      </c>
      <c r="M6" s="59" t="s">
        <v>0</v>
      </c>
      <c r="N6" s="59" t="s">
        <v>0</v>
      </c>
      <c r="O6" s="60" t="s">
        <v>0</v>
      </c>
    </row>
    <row r="7" spans="5:15" ht="19.5" customHeight="1" x14ac:dyDescent="0.2">
      <c r="E7" s="14" t="s">
        <v>20</v>
      </c>
      <c r="F7" s="10" t="s">
        <v>0</v>
      </c>
      <c r="G7" s="10" t="s">
        <v>0</v>
      </c>
      <c r="H7" s="10" t="s">
        <v>0</v>
      </c>
      <c r="I7" s="52" t="s">
        <v>0</v>
      </c>
      <c r="K7" s="61" t="s">
        <v>27</v>
      </c>
      <c r="L7" s="62" t="s">
        <v>0</v>
      </c>
      <c r="M7" s="62" t="s">
        <v>0</v>
      </c>
      <c r="N7" s="62" t="s">
        <v>0</v>
      </c>
      <c r="O7" s="63" t="s">
        <v>0</v>
      </c>
    </row>
    <row r="8" spans="5:15" ht="19" customHeight="1" x14ac:dyDescent="0.2">
      <c r="E8" s="15" t="s">
        <v>12</v>
      </c>
      <c r="F8" s="11" t="s">
        <v>0</v>
      </c>
      <c r="G8" s="11" t="s">
        <v>0</v>
      </c>
      <c r="H8" s="11" t="s">
        <v>0</v>
      </c>
      <c r="I8" s="53" t="s">
        <v>0</v>
      </c>
      <c r="L8" s="2"/>
      <c r="N8" s="2"/>
    </row>
    <row r="9" spans="5:15" ht="19.5" customHeight="1" thickBot="1" x14ac:dyDescent="0.25">
      <c r="E9" s="5" t="s">
        <v>13</v>
      </c>
      <c r="F9" s="12" t="s">
        <v>0</v>
      </c>
      <c r="G9" s="12" t="s">
        <v>0</v>
      </c>
      <c r="H9" s="12" t="s">
        <v>0</v>
      </c>
      <c r="I9" s="54" t="s">
        <v>0</v>
      </c>
    </row>
    <row r="10" spans="5:15" ht="19.5" customHeight="1" thickBot="1" x14ac:dyDescent="0.25">
      <c r="E10" s="16" t="s">
        <v>21</v>
      </c>
      <c r="F10" s="17" t="s">
        <v>0</v>
      </c>
      <c r="G10" s="17" t="s">
        <v>0</v>
      </c>
      <c r="H10" s="17" t="s">
        <v>0</v>
      </c>
      <c r="I10" s="55" t="s">
        <v>0</v>
      </c>
      <c r="L10" s="95" t="s">
        <v>32</v>
      </c>
      <c r="M10" s="96"/>
      <c r="N10" s="96"/>
      <c r="O10" s="97"/>
    </row>
    <row r="11" spans="5:15" ht="19.5" customHeight="1" x14ac:dyDescent="0.2">
      <c r="E11" s="18" t="s">
        <v>22</v>
      </c>
      <c r="F11" s="19" t="s">
        <v>0</v>
      </c>
      <c r="G11" s="19" t="s">
        <v>0</v>
      </c>
      <c r="H11" s="19" t="s">
        <v>0</v>
      </c>
      <c r="I11" s="56" t="s">
        <v>0</v>
      </c>
      <c r="L11" s="89" t="s">
        <v>31</v>
      </c>
      <c r="M11" s="90"/>
      <c r="N11" s="90"/>
      <c r="O11" s="91"/>
    </row>
    <row r="12" spans="5:15" ht="19.5" customHeight="1" thickBot="1" x14ac:dyDescent="0.25">
      <c r="E12" s="20" t="s">
        <v>23</v>
      </c>
      <c r="F12" s="21" t="s">
        <v>0</v>
      </c>
      <c r="G12" s="21" t="s">
        <v>0</v>
      </c>
      <c r="H12" s="21" t="s">
        <v>0</v>
      </c>
      <c r="I12" s="57" t="s">
        <v>0</v>
      </c>
      <c r="L12" s="92"/>
      <c r="M12" s="93"/>
      <c r="N12" s="93"/>
      <c r="O12" s="94"/>
    </row>
    <row r="13" spans="5:15" ht="19.5" customHeight="1" x14ac:dyDescent="0.2">
      <c r="L13" s="23" t="s">
        <v>8</v>
      </c>
      <c r="M13" s="44"/>
      <c r="N13" s="24"/>
      <c r="O13" s="25"/>
    </row>
    <row r="14" spans="5:15" ht="19.5" customHeight="1" x14ac:dyDescent="0.2">
      <c r="E14" s="22" t="s">
        <v>36</v>
      </c>
      <c r="F14" s="8"/>
      <c r="G14" s="8"/>
      <c r="H14" s="8"/>
      <c r="I14" s="9"/>
      <c r="L14" s="26" t="s">
        <v>9</v>
      </c>
      <c r="M14" s="45"/>
      <c r="N14" s="24">
        <v>500</v>
      </c>
      <c r="O14" s="25"/>
    </row>
    <row r="15" spans="5:15" ht="19.5" customHeight="1" x14ac:dyDescent="0.2">
      <c r="E15" s="73" t="s">
        <v>33</v>
      </c>
      <c r="F15" s="74" t="s">
        <v>0</v>
      </c>
      <c r="G15" s="74" t="s">
        <v>0</v>
      </c>
      <c r="H15" s="74" t="s">
        <v>0</v>
      </c>
      <c r="I15" s="75" t="s">
        <v>0</v>
      </c>
      <c r="L15" s="27"/>
      <c r="M15" s="45"/>
      <c r="N15" s="24"/>
      <c r="O15" s="25"/>
    </row>
    <row r="16" spans="5:15" ht="19.5" customHeight="1" x14ac:dyDescent="0.2">
      <c r="E16" s="76" t="s">
        <v>34</v>
      </c>
      <c r="F16" s="77" t="s">
        <v>0</v>
      </c>
      <c r="G16" s="77" t="s">
        <v>0</v>
      </c>
      <c r="H16" s="77" t="s">
        <v>0</v>
      </c>
      <c r="I16" s="78" t="s">
        <v>0</v>
      </c>
      <c r="L16" s="27" t="s">
        <v>10</v>
      </c>
      <c r="M16" s="45">
        <v>0.4</v>
      </c>
      <c r="N16" s="24">
        <f>N14*M16</f>
        <v>200</v>
      </c>
      <c r="O16" s="25"/>
    </row>
    <row r="17" spans="5:15" ht="19.5" customHeight="1" x14ac:dyDescent="0.2">
      <c r="E17" s="79" t="s">
        <v>20</v>
      </c>
      <c r="F17" s="80" t="s">
        <v>0</v>
      </c>
      <c r="G17" s="80" t="s">
        <v>0</v>
      </c>
      <c r="H17" s="80" t="s">
        <v>0</v>
      </c>
      <c r="I17" s="81" t="s">
        <v>0</v>
      </c>
      <c r="K17" s="4"/>
      <c r="L17" s="26" t="s">
        <v>1</v>
      </c>
      <c r="M17" s="45"/>
      <c r="N17" s="24">
        <f>N14-N16</f>
        <v>300</v>
      </c>
      <c r="O17" s="25"/>
    </row>
    <row r="18" spans="5:15" x14ac:dyDescent="0.2">
      <c r="K18" s="4"/>
      <c r="L18" s="28"/>
      <c r="M18" s="46"/>
      <c r="N18" s="29"/>
      <c r="O18" s="30"/>
    </row>
    <row r="19" spans="5:15" x14ac:dyDescent="0.2">
      <c r="L19" s="31" t="s">
        <v>7</v>
      </c>
      <c r="M19" s="47"/>
      <c r="N19" s="32"/>
      <c r="O19" s="33"/>
    </row>
    <row r="20" spans="5:15" ht="17" x14ac:dyDescent="0.2">
      <c r="E20" s="22" t="s">
        <v>37</v>
      </c>
      <c r="F20" s="82" t="s">
        <v>39</v>
      </c>
      <c r="L20" s="34" t="s">
        <v>3</v>
      </c>
      <c r="M20" s="48">
        <v>0.05</v>
      </c>
      <c r="N20" s="35">
        <f>N17*M20</f>
        <v>15</v>
      </c>
      <c r="O20" s="33"/>
    </row>
    <row r="21" spans="5:15" ht="16" thickBot="1" x14ac:dyDescent="0.25">
      <c r="E21" s="101"/>
      <c r="F21" s="102"/>
      <c r="G21" s="103" t="s">
        <v>38</v>
      </c>
      <c r="K21" s="4"/>
      <c r="L21" s="34" t="s">
        <v>2</v>
      </c>
      <c r="M21" s="48">
        <v>7.4999999999999997E-2</v>
      </c>
      <c r="N21" s="35">
        <f>N17*M21</f>
        <v>22.5</v>
      </c>
      <c r="O21" s="33"/>
    </row>
    <row r="22" spans="5:15" x14ac:dyDescent="0.2">
      <c r="E22" s="104" t="s">
        <v>40</v>
      </c>
      <c r="F22" s="105"/>
      <c r="G22" s="105"/>
      <c r="H22" s="105"/>
      <c r="I22" s="106"/>
      <c r="L22" s="34" t="s">
        <v>4</v>
      </c>
      <c r="M22" s="49"/>
      <c r="N22" s="35">
        <f>SUM(N17:N21)</f>
        <v>337.5</v>
      </c>
      <c r="O22" s="33"/>
    </row>
    <row r="23" spans="5:15" ht="16" thickBot="1" x14ac:dyDescent="0.25">
      <c r="E23" s="107"/>
      <c r="F23" s="108"/>
      <c r="G23" s="108"/>
      <c r="H23" s="108"/>
      <c r="I23" s="109"/>
      <c r="L23" s="36"/>
      <c r="M23" s="37"/>
      <c r="N23" s="32"/>
      <c r="O23" s="33"/>
    </row>
    <row r="24" spans="5:15" x14ac:dyDescent="0.2">
      <c r="L24" s="38" t="s">
        <v>11</v>
      </c>
      <c r="M24" s="37"/>
      <c r="N24" s="32"/>
      <c r="O24" s="33"/>
    </row>
    <row r="25" spans="5:15" ht="16" thickBot="1" x14ac:dyDescent="0.25">
      <c r="L25" s="39" t="s">
        <v>9</v>
      </c>
      <c r="M25" s="37"/>
      <c r="N25" s="32">
        <f>N14</f>
        <v>500</v>
      </c>
      <c r="O25" s="33"/>
    </row>
    <row r="26" spans="5:15" ht="16" thickBot="1" x14ac:dyDescent="0.25">
      <c r="L26" s="39" t="s">
        <v>28</v>
      </c>
      <c r="M26" s="37"/>
      <c r="N26" s="50">
        <f>N22</f>
        <v>337.5</v>
      </c>
      <c r="O26" s="33"/>
    </row>
    <row r="27" spans="5:15" ht="16" thickBot="1" x14ac:dyDescent="0.25">
      <c r="L27" s="64" t="s">
        <v>5</v>
      </c>
      <c r="M27" s="65"/>
      <c r="N27" s="66">
        <f>(N14-N26)/N14*100</f>
        <v>32.5</v>
      </c>
      <c r="O27" s="33" t="s">
        <v>6</v>
      </c>
    </row>
    <row r="28" spans="5:15" ht="16" thickBot="1" x14ac:dyDescent="0.25">
      <c r="L28" s="95" t="s">
        <v>29</v>
      </c>
      <c r="M28" s="96"/>
      <c r="N28" s="96"/>
      <c r="O28" s="97"/>
    </row>
    <row r="29" spans="5:15" x14ac:dyDescent="0.2">
      <c r="L29" s="89" t="s">
        <v>41</v>
      </c>
      <c r="M29" s="90"/>
      <c r="N29" s="90"/>
      <c r="O29" s="91"/>
    </row>
    <row r="30" spans="5:15" ht="16" thickBot="1" x14ac:dyDescent="0.25">
      <c r="L30" s="92"/>
      <c r="M30" s="93"/>
      <c r="N30" s="93"/>
      <c r="O30" s="94"/>
    </row>
    <row r="31" spans="5:15" x14ac:dyDescent="0.2">
      <c r="L31" s="67" t="s">
        <v>8</v>
      </c>
      <c r="M31" s="68"/>
      <c r="N31" s="69"/>
      <c r="O31" s="70"/>
    </row>
    <row r="32" spans="5:15" x14ac:dyDescent="0.2">
      <c r="E32" s="4" t="s">
        <v>15</v>
      </c>
      <c r="F32" s="4"/>
      <c r="G32" s="4"/>
      <c r="H32" s="4"/>
      <c r="I32" s="4"/>
      <c r="J32" s="4"/>
      <c r="L32" s="26" t="s">
        <v>42</v>
      </c>
      <c r="M32" s="45"/>
      <c r="N32" s="24">
        <v>750</v>
      </c>
      <c r="O32" s="25"/>
    </row>
    <row r="33" spans="5:15" x14ac:dyDescent="0.2">
      <c r="E33" s="4" t="s">
        <v>16</v>
      </c>
      <c r="F33" s="4"/>
      <c r="G33" s="4"/>
      <c r="H33" s="4"/>
      <c r="I33" s="4"/>
      <c r="J33" s="4"/>
      <c r="L33" s="26"/>
      <c r="M33" s="45"/>
      <c r="N33" s="24"/>
      <c r="O33" s="25"/>
    </row>
    <row r="34" spans="5:15" x14ac:dyDescent="0.2">
      <c r="E34" s="4"/>
      <c r="F34" s="4"/>
      <c r="G34" s="4"/>
      <c r="H34" s="4"/>
      <c r="I34" s="4"/>
      <c r="J34" s="4"/>
      <c r="L34" s="27" t="s">
        <v>10</v>
      </c>
      <c r="M34" s="45">
        <v>0.05</v>
      </c>
      <c r="N34" s="24">
        <f>N32*M34</f>
        <v>37.5</v>
      </c>
      <c r="O34" s="25"/>
    </row>
    <row r="35" spans="5:15" ht="16" thickBot="1" x14ac:dyDescent="0.25">
      <c r="L35" s="26" t="s">
        <v>1</v>
      </c>
      <c r="M35" s="45"/>
      <c r="N35" s="24">
        <f>N32-N34</f>
        <v>712.5</v>
      </c>
      <c r="O35" s="25"/>
    </row>
    <row r="36" spans="5:15" x14ac:dyDescent="0.2">
      <c r="E36" s="83" t="s">
        <v>35</v>
      </c>
      <c r="F36" s="84"/>
      <c r="G36" s="84"/>
      <c r="H36" s="84"/>
      <c r="I36" s="84"/>
      <c r="J36" s="85"/>
      <c r="L36" s="28"/>
      <c r="M36" s="46"/>
      <c r="N36" s="29"/>
      <c r="O36" s="30"/>
    </row>
    <row r="37" spans="5:15" ht="16" thickBot="1" x14ac:dyDescent="0.25">
      <c r="E37" s="86"/>
      <c r="F37" s="87"/>
      <c r="G37" s="87"/>
      <c r="H37" s="87"/>
      <c r="I37" s="87"/>
      <c r="J37" s="88"/>
      <c r="L37" s="31" t="s">
        <v>7</v>
      </c>
      <c r="M37" s="47"/>
      <c r="N37" s="32"/>
      <c r="O37" s="33"/>
    </row>
    <row r="38" spans="5:15" x14ac:dyDescent="0.2">
      <c r="L38" s="34" t="s">
        <v>3</v>
      </c>
      <c r="M38" s="48">
        <v>0.02</v>
      </c>
      <c r="N38" s="35">
        <f>N35*M38</f>
        <v>14.25</v>
      </c>
      <c r="O38" s="33"/>
    </row>
    <row r="39" spans="5:15" x14ac:dyDescent="0.2">
      <c r="L39" s="34" t="s">
        <v>2</v>
      </c>
      <c r="M39" s="48">
        <v>0.01</v>
      </c>
      <c r="N39" s="35">
        <f>N35*M39</f>
        <v>7.125</v>
      </c>
      <c r="O39" s="33"/>
    </row>
    <row r="40" spans="5:15" x14ac:dyDescent="0.2">
      <c r="L40" s="34" t="s">
        <v>4</v>
      </c>
      <c r="M40" s="49"/>
      <c r="N40" s="35">
        <f>SUM(N35:N39)</f>
        <v>733.875</v>
      </c>
      <c r="O40" s="33"/>
    </row>
    <row r="41" spans="5:15" x14ac:dyDescent="0.2">
      <c r="L41" s="36"/>
      <c r="M41" s="37"/>
      <c r="N41" s="32"/>
      <c r="O41" s="33"/>
    </row>
    <row r="42" spans="5:15" x14ac:dyDescent="0.2">
      <c r="L42" s="38" t="s">
        <v>11</v>
      </c>
      <c r="M42" s="37"/>
      <c r="N42" s="32"/>
      <c r="O42" s="33"/>
    </row>
    <row r="43" spans="5:15" ht="16" thickBot="1" x14ac:dyDescent="0.25">
      <c r="L43" s="39" t="s">
        <v>9</v>
      </c>
      <c r="M43" s="37"/>
      <c r="N43" s="32">
        <f>N32</f>
        <v>750</v>
      </c>
      <c r="O43" s="33"/>
    </row>
    <row r="44" spans="5:15" ht="16" thickBot="1" x14ac:dyDescent="0.25">
      <c r="L44" s="39" t="s">
        <v>28</v>
      </c>
      <c r="M44" s="37"/>
      <c r="N44" s="50">
        <f>N40</f>
        <v>733.875</v>
      </c>
      <c r="O44" s="33"/>
    </row>
    <row r="45" spans="5:15" ht="16" thickBot="1" x14ac:dyDescent="0.25">
      <c r="L45" s="40" t="s">
        <v>5</v>
      </c>
      <c r="M45" s="41"/>
      <c r="N45" s="42">
        <f>(N32-N44)/N32*100</f>
        <v>2.15</v>
      </c>
      <c r="O45" s="43" t="s">
        <v>6</v>
      </c>
    </row>
  </sheetData>
  <mergeCells count="7">
    <mergeCell ref="E36:J37"/>
    <mergeCell ref="L29:O30"/>
    <mergeCell ref="L28:O28"/>
    <mergeCell ref="E3:L3"/>
    <mergeCell ref="L10:O10"/>
    <mergeCell ref="L11:O12"/>
    <mergeCell ref="E22:I23"/>
  </mergeCells>
  <pageMargins left="0.70866141732283472" right="0.70866141732283472" top="0.55118110236220474" bottom="0.55118110236220474" header="0.31496062992125984" footer="0.31496062992125984"/>
  <pageSetup paperSize="9" scale="78"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 @ BURO-33</cp:lastModifiedBy>
  <cp:lastPrinted>2014-08-21T09:07:53Z</cp:lastPrinted>
  <dcterms:created xsi:type="dcterms:W3CDTF">2011-07-22T11:26:59Z</dcterms:created>
  <dcterms:modified xsi:type="dcterms:W3CDTF">2021-11-18T10:06:18Z</dcterms:modified>
  <cp:category/>
</cp:coreProperties>
</file>