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J:\Documenten kluis\ID2\4540BFA5-5575-47D3-84B3-884923C11A9E\0\74000-74999\74108\L\L\"/>
    </mc:Choice>
  </mc:AlternateContent>
  <xr:revisionPtr revIDLastSave="0" documentId="13_ncr:1_{4B70AC16-5261-4DCE-9480-386F16339AFA}" xr6:coauthVersionLast="45" xr6:coauthVersionMax="45" xr10:uidLastSave="{00000000-0000-0000-0000-000000000000}"/>
  <bookViews>
    <workbookView xWindow="-28920" yWindow="8385" windowWidth="29040" windowHeight="15840" xr2:uid="{00000000-000D-0000-FFFF-FFFF00000000}"/>
  </bookViews>
  <sheets>
    <sheet name="Staat van Verrekenprijzen" sheetId="1" r:id="rId1"/>
    <sheet name="Projectberekening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27" i="2" l="1"/>
  <c r="E26" i="2"/>
  <c r="E28" i="2"/>
  <c r="E24" i="2"/>
  <c r="D28" i="2"/>
  <c r="D27" i="2"/>
  <c r="D26" i="2"/>
  <c r="D7" i="2"/>
  <c r="E32" i="2" l="1"/>
  <c r="E25" i="2"/>
  <c r="G25" i="2" s="1"/>
  <c r="E30" i="2"/>
  <c r="G30" i="2" s="1"/>
  <c r="D30" i="2"/>
  <c r="D25" i="2"/>
  <c r="D24" i="2"/>
  <c r="E31" i="2" l="1"/>
  <c r="G31" i="2" s="1"/>
  <c r="E29" i="2"/>
  <c r="G29" i="2" s="1"/>
  <c r="E39" i="2" l="1"/>
  <c r="E37" i="2"/>
  <c r="N37" i="2" s="1"/>
  <c r="E33" i="2"/>
  <c r="G33" i="2" s="1"/>
  <c r="D33" i="2"/>
  <c r="G32" i="2"/>
  <c r="D32" i="2"/>
  <c r="G24" i="2"/>
  <c r="D29" i="2"/>
  <c r="E23" i="2"/>
  <c r="D23" i="2"/>
  <c r="E19" i="2"/>
  <c r="N19" i="2" s="1"/>
  <c r="E18" i="2"/>
  <c r="N18" i="2" s="1"/>
  <c r="H16" i="2"/>
  <c r="H15" i="2"/>
  <c r="D8" i="2"/>
  <c r="D6" i="2"/>
  <c r="D5" i="2"/>
  <c r="B10" i="1"/>
  <c r="I17" i="2" l="1"/>
  <c r="J35" i="2"/>
  <c r="G23" i="2"/>
  <c r="G34" i="2" s="1"/>
  <c r="H18" i="2"/>
  <c r="N22" i="2"/>
  <c r="H19" i="2"/>
  <c r="I20" i="2" l="1"/>
  <c r="J21" i="2" s="1"/>
  <c r="K36" i="2" s="1"/>
  <c r="K37" i="2" s="1"/>
  <c r="L38" i="2" l="1"/>
  <c r="L39" i="2" s="1"/>
  <c r="M40" i="2" s="1"/>
</calcChain>
</file>

<file path=xl/sharedStrings.xml><?xml version="1.0" encoding="utf-8"?>
<sst xmlns="http://schemas.openxmlformats.org/spreadsheetml/2006/main" count="78" uniqueCount="68">
  <si>
    <t>Staat van verrekenprijzen</t>
  </si>
  <si>
    <t xml:space="preserve">Betreft:   </t>
  </si>
  <si>
    <t>Buitencontractuele werkzaamheden</t>
  </si>
  <si>
    <t xml:space="preserve">Project:  </t>
  </si>
  <si>
    <t>Onderhoudsprestatiebestek</t>
  </si>
  <si>
    <t>Prijspeil:</t>
  </si>
  <si>
    <t>Projectberekening</t>
  </si>
  <si>
    <t>Datum:</t>
  </si>
  <si>
    <t xml:space="preserve">Invoer </t>
  </si>
  <si>
    <t xml:space="preserve"> </t>
  </si>
  <si>
    <t>Punten D,E, H(gedeeltelijk), K en O wordt automatisch ingevuld. Overige punten zijn opdrachtafhankelijk.</t>
  </si>
  <si>
    <t>A</t>
  </si>
  <si>
    <t>Materiaal, exclusief toeslag</t>
  </si>
  <si>
    <t>All-in tarief onderhoud (alle bedragen zijn exclusief BTW)</t>
  </si>
  <si>
    <t>Service monteur Elektrotechnisch (storingsonderhoud):</t>
  </si>
  <si>
    <t>B</t>
  </si>
  <si>
    <t>Onderaanneming door derden, exclusief toeslag</t>
  </si>
  <si>
    <t>Onderhoudsmonteur Elektrotechnisch (preventief)</t>
  </si>
  <si>
    <t>Tekenaar:</t>
  </si>
  <si>
    <t>Calculator:</t>
  </si>
  <si>
    <t>Projectleider:</t>
  </si>
  <si>
    <t>Monteur elektrotechnische revisie/klussen/projecten</t>
  </si>
  <si>
    <t>Opslagpercentages voor werkzaamheden buiten reguliere werktijden</t>
  </si>
  <si>
    <t>C</t>
  </si>
  <si>
    <t>Percentages invullen als: 100%+ opslagpercentage</t>
  </si>
  <si>
    <t>Subtotaal (A+B)</t>
  </si>
  <si>
    <t>Voor uren op werkdagen (avond) van 17.00 tot 19.00 uur:</t>
  </si>
  <si>
    <t>D</t>
  </si>
  <si>
    <t>Toeslag materiaal van A</t>
  </si>
  <si>
    <t>Voor uren op werkdagen (nacht) van 19.00 tot 08.00 uur:</t>
  </si>
  <si>
    <t>Voor uren op zaterdagen:</t>
  </si>
  <si>
    <t>Voor uren op zon- en feestdagen:</t>
  </si>
  <si>
    <t>Opslagpercentages overig</t>
  </si>
  <si>
    <t>Percentages invullen als: % opslag</t>
  </si>
  <si>
    <t>Toeslag groot- en kleinmateriaal</t>
  </si>
  <si>
    <t>Toeslag onderaanneming</t>
  </si>
  <si>
    <t>Winst en risico</t>
  </si>
  <si>
    <t>Projectkorting</t>
  </si>
  <si>
    <t>E</t>
  </si>
  <si>
    <t xml:space="preserve">Toeslag onderaanneming door derden van B </t>
  </si>
  <si>
    <t>F</t>
  </si>
  <si>
    <t>Subtotaal toeslagen (D+E)</t>
  </si>
  <si>
    <t>G</t>
  </si>
  <si>
    <t>Subtotaal (C + F)</t>
  </si>
  <si>
    <t>H</t>
  </si>
  <si>
    <t xml:space="preserve">Uurloon </t>
  </si>
  <si>
    <t>Uurloon</t>
  </si>
  <si>
    <t>montage uren</t>
  </si>
  <si>
    <t>17:00-19:00</t>
  </si>
  <si>
    <t>19:00-8:00</t>
  </si>
  <si>
    <t>Zaterdag</t>
  </si>
  <si>
    <t>I</t>
  </si>
  <si>
    <t>Loonkosten (montage-uren x uurloon)+voorrijdkosten en reiskosten</t>
  </si>
  <si>
    <t>J</t>
  </si>
  <si>
    <t>Subtotaal (G + J)</t>
  </si>
  <si>
    <t>K</t>
  </si>
  <si>
    <t>Winst en risico …% van K</t>
  </si>
  <si>
    <t>L</t>
  </si>
  <si>
    <t>Subtotaal (K + L)</t>
  </si>
  <si>
    <t>M</t>
  </si>
  <si>
    <t>Projectkorting …% van M</t>
  </si>
  <si>
    <t>N</t>
  </si>
  <si>
    <t>Aannemingssom (M - N)</t>
  </si>
  <si>
    <t>Alle genoemde bedragen zijn exclusief BTW</t>
  </si>
  <si>
    <t>Som</t>
  </si>
  <si>
    <t>ma - vrij / 08:00 - 17:00</t>
  </si>
  <si>
    <t>Service monteur Werktuigkundig (storingsonderhoud):</t>
  </si>
  <si>
    <t>Onderhoudsmonteur Werktuigkundig (preventief)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</si>
</sst>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d\ mmmm\ yyyy"/>
    <numFmt numFmtId="165" formatCode="_-[$€-413]\ * #,##0_-;_-[$€-413]\ * #,##0\-;_-[$€-413]\ * &quot;-&quot;??_-;_-@"/>
    <numFmt numFmtId="166" formatCode="_-&quot;€&quot;\ * #,##0.00_-;_-&quot;€&quot;\ * #,##0.00\-;_-&quot;€&quot;\ * &quot;-&quot;??_-;_-@"/>
    <numFmt numFmtId="167" formatCode="_-&quot;€&quot;\ * #,##0_-;_-&quot;€&quot;\ * #,##0\-;_-&quot;€&quot;\ * &quot;-&quot;_-;_-@"/>
    <numFmt numFmtId="168" formatCode="_-[$€-2]\ * #,##0_-;_-[$€-2]\ * #,##0\-;_-[$€-2]\ * &quot;-&quot;_-;_-@"/>
  </numFmts>
  <fonts count="15">
    <font>
      <sz val="10"/>
      <color rgb="FF000000"/>
      <name val="Open Sans"/>
    </font>
    <font>
      <b/>
      <sz val="14"/>
      <name val="Arial"/>
    </font>
    <font>
      <b/>
      <sz val="11"/>
      <name val="Arial"/>
    </font>
    <font>
      <sz val="10"/>
      <name val="Arial"/>
    </font>
    <font>
      <b/>
      <sz val="10"/>
      <name val="Arial"/>
    </font>
    <font>
      <i/>
      <sz val="9"/>
      <name val="Arial"/>
    </font>
    <font>
      <b/>
      <sz val="10"/>
      <color rgb="FFFFFFFF"/>
      <name val="Arial"/>
    </font>
    <font>
      <sz val="10"/>
      <name val="Open Sans"/>
    </font>
    <font>
      <sz val="10"/>
      <color rgb="FFFFFFFF"/>
      <name val="Arial"/>
    </font>
    <font>
      <b/>
      <sz val="10"/>
      <color rgb="FFFF0000"/>
      <name val="Arial"/>
    </font>
    <font>
      <b/>
      <i/>
      <sz val="10"/>
      <name val="Arial"/>
    </font>
    <font>
      <sz val="10"/>
      <color rgb="FFFF0000"/>
      <name val="Arial"/>
    </font>
    <font>
      <sz val="8"/>
      <name val="Arial"/>
    </font>
    <font>
      <i/>
      <sz val="8"/>
      <name val="Arial"/>
    </font>
    <font>
      <b/>
      <sz val="12"/>
      <name val="Arial"/>
    </font>
  </fonts>
  <fills count="5">
    <fill>
      <patternFill patternType="none"/>
    </fill>
    <fill>
      <patternFill patternType="gray125"/>
    </fill>
    <fill>
      <patternFill patternType="solid">
        <fgColor rgb="FF4F81BD"/>
        <bgColor rgb="FF4F81BD"/>
      </patternFill>
    </fill>
    <fill>
      <patternFill patternType="solid">
        <fgColor rgb="FF548DD4"/>
        <bgColor rgb="FF548DD4"/>
      </patternFill>
    </fill>
    <fill>
      <patternFill patternType="solid">
        <fgColor rgb="FFFFFF99"/>
        <bgColor rgb="FFFFFF99"/>
      </patternFill>
    </fill>
  </fills>
  <borders count="17">
    <border>
      <left/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7">
    <xf numFmtId="0" fontId="0" fillId="0" borderId="0" xfId="0" applyFont="1" applyAlignme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6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8" fillId="3" borderId="0" xfId="0" applyFont="1" applyFill="1" applyBorder="1"/>
    <xf numFmtId="165" fontId="4" fillId="0" borderId="2" xfId="0" applyNumberFormat="1" applyFont="1" applyBorder="1" applyAlignment="1">
      <alignment horizontal="center"/>
    </xf>
    <xf numFmtId="0" fontId="3" fillId="0" borderId="0" xfId="0" applyFont="1" applyAlignment="1">
      <alignment horizontal="left"/>
    </xf>
    <xf numFmtId="167" fontId="3" fillId="0" borderId="3" xfId="0" applyNumberFormat="1" applyFont="1" applyBorder="1"/>
    <xf numFmtId="0" fontId="3" fillId="0" borderId="3" xfId="0" applyFont="1" applyBorder="1"/>
    <xf numFmtId="9" fontId="9" fillId="0" borderId="2" xfId="0" applyNumberFormat="1" applyFont="1" applyBorder="1" applyAlignment="1">
      <alignment horizontal="center"/>
    </xf>
    <xf numFmtId="167" fontId="4" fillId="0" borderId="4" xfId="0" applyNumberFormat="1" applyFont="1" applyBorder="1"/>
    <xf numFmtId="0" fontId="14" fillId="0" borderId="0" xfId="0" applyFont="1" applyAlignment="1">
      <alignment horizontal="right"/>
    </xf>
    <xf numFmtId="166" fontId="9" fillId="4" borderId="2" xfId="0" applyNumberFormat="1" applyFont="1" applyFill="1" applyBorder="1" applyProtection="1">
      <protection locked="0"/>
    </xf>
    <xf numFmtId="9" fontId="9" fillId="4" borderId="2" xfId="0" applyNumberFormat="1" applyFont="1" applyFill="1" applyBorder="1" applyAlignment="1" applyProtection="1">
      <alignment horizontal="center"/>
      <protection locked="0"/>
    </xf>
    <xf numFmtId="0" fontId="0" fillId="0" borderId="5" xfId="0" applyFont="1" applyBorder="1" applyAlignment="1"/>
    <xf numFmtId="0" fontId="0" fillId="0" borderId="6" xfId="0" applyFont="1" applyBorder="1" applyAlignment="1"/>
    <xf numFmtId="0" fontId="1" fillId="0" borderId="6" xfId="0" applyFont="1" applyBorder="1"/>
    <xf numFmtId="0" fontId="1" fillId="0" borderId="7" xfId="0" applyFont="1" applyBorder="1"/>
    <xf numFmtId="0" fontId="0" fillId="0" borderId="8" xfId="0" applyFont="1" applyBorder="1" applyAlignment="1"/>
    <xf numFmtId="0" fontId="1" fillId="0" borderId="0" xfId="0" applyFont="1" applyBorder="1"/>
    <xf numFmtId="0" fontId="1" fillId="0" borderId="9" xfId="0" applyFont="1" applyBorder="1"/>
    <xf numFmtId="0" fontId="3" fillId="0" borderId="0" xfId="0" applyFont="1" applyBorder="1"/>
    <xf numFmtId="0" fontId="3" fillId="0" borderId="9" xfId="0" applyFont="1" applyBorder="1"/>
    <xf numFmtId="0" fontId="4" fillId="0" borderId="0" xfId="0" applyFont="1" applyBorder="1"/>
    <xf numFmtId="164" fontId="3" fillId="0" borderId="0" xfId="0" applyNumberFormat="1" applyFont="1" applyBorder="1" applyAlignment="1">
      <alignment horizontal="left"/>
    </xf>
    <xf numFmtId="164" fontId="5" fillId="0" borderId="0" xfId="0" applyNumberFormat="1" applyFont="1" applyBorder="1" applyAlignment="1">
      <alignment horizontal="left"/>
    </xf>
    <xf numFmtId="0" fontId="6" fillId="2" borderId="10" xfId="0" applyFont="1" applyFill="1" applyBorder="1" applyAlignment="1">
      <alignment horizontal="center" vertical="center" wrapText="1"/>
    </xf>
    <xf numFmtId="167" fontId="3" fillId="0" borderId="0" xfId="0" applyNumberFormat="1" applyFont="1" applyBorder="1"/>
    <xf numFmtId="0" fontId="8" fillId="0" borderId="9" xfId="0" applyFont="1" applyBorder="1"/>
    <xf numFmtId="0" fontId="12" fillId="0" borderId="0" xfId="0" applyFont="1" applyBorder="1"/>
    <xf numFmtId="0" fontId="13" fillId="0" borderId="0" xfId="0" applyFont="1" applyBorder="1" applyAlignment="1">
      <alignment horizontal="right"/>
    </xf>
    <xf numFmtId="167" fontId="4" fillId="0" borderId="0" xfId="0" applyNumberFormat="1" applyFont="1" applyBorder="1"/>
    <xf numFmtId="0" fontId="10" fillId="0" borderId="0" xfId="0" applyFont="1" applyBorder="1"/>
    <xf numFmtId="0" fontId="0" fillId="0" borderId="11" xfId="0" applyFont="1" applyBorder="1" applyAlignment="1"/>
    <xf numFmtId="0" fontId="3" fillId="0" borderId="12" xfId="0" applyFont="1" applyBorder="1"/>
    <xf numFmtId="167" fontId="3" fillId="0" borderId="12" xfId="0" applyNumberFormat="1" applyFont="1" applyBorder="1"/>
    <xf numFmtId="0" fontId="3" fillId="0" borderId="13" xfId="0" applyFont="1" applyBorder="1"/>
    <xf numFmtId="0" fontId="2" fillId="0" borderId="6" xfId="0" applyFont="1" applyBorder="1"/>
    <xf numFmtId="0" fontId="2" fillId="0" borderId="7" xfId="0" applyFont="1" applyBorder="1"/>
    <xf numFmtId="0" fontId="1" fillId="0" borderId="8" xfId="0" applyFont="1" applyBorder="1"/>
    <xf numFmtId="0" fontId="2" fillId="0" borderId="0" xfId="0" applyFont="1" applyBorder="1"/>
    <xf numFmtId="0" fontId="2" fillId="0" borderId="9" xfId="0" applyFont="1" applyBorder="1"/>
    <xf numFmtId="0" fontId="2" fillId="0" borderId="8" xfId="0" applyFont="1" applyBorder="1"/>
    <xf numFmtId="0" fontId="3" fillId="0" borderId="8" xfId="0" applyFont="1" applyBorder="1"/>
    <xf numFmtId="0" fontId="5" fillId="0" borderId="0" xfId="0" applyFont="1" applyBorder="1" applyAlignment="1">
      <alignment horizontal="left"/>
    </xf>
    <xf numFmtId="0" fontId="4" fillId="0" borderId="8" xfId="0" applyFont="1" applyBorder="1"/>
    <xf numFmtId="0" fontId="4" fillId="0" borderId="9" xfId="0" applyFont="1" applyBorder="1"/>
    <xf numFmtId="0" fontId="11" fillId="0" borderId="0" xfId="0" applyFont="1" applyBorder="1"/>
    <xf numFmtId="0" fontId="3" fillId="0" borderId="11" xfId="0" applyFont="1" applyBorder="1"/>
    <xf numFmtId="3" fontId="4" fillId="0" borderId="15" xfId="0" applyNumberFormat="1" applyFont="1" applyBorder="1" applyAlignment="1">
      <alignment horizontal="center"/>
    </xf>
    <xf numFmtId="3" fontId="3" fillId="0" borderId="0" xfId="0" applyNumberFormat="1" applyFont="1" applyBorder="1"/>
    <xf numFmtId="168" fontId="9" fillId="0" borderId="16" xfId="0" applyNumberFormat="1" applyFont="1" applyBorder="1" applyAlignment="1">
      <alignment horizontal="center"/>
    </xf>
    <xf numFmtId="0" fontId="6" fillId="2" borderId="14" xfId="0" applyFont="1" applyFill="1" applyBorder="1" applyAlignment="1">
      <alignment horizontal="left" vertical="center" wrapText="1"/>
    </xf>
    <xf numFmtId="0" fontId="7" fillId="0" borderId="1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333375</xdr:colOff>
      <xdr:row>1</xdr:row>
      <xdr:rowOff>142875</xdr:rowOff>
    </xdr:from>
    <xdr:to>
      <xdr:col>8</xdr:col>
      <xdr:colOff>1789438</xdr:colOff>
      <xdr:row>8</xdr:row>
      <xdr:rowOff>142875</xdr:rowOff>
    </xdr:to>
    <xdr:pic>
      <xdr:nvPicPr>
        <xdr:cNvPr id="3" name="Afbeelding 2" descr="http://www.changinghealthcare.nl/wp-content/uploads/2012/03/logo-SER-1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8600" y="352425"/>
          <a:ext cx="1456063" cy="1162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971550</xdr:colOff>
      <xdr:row>1</xdr:row>
      <xdr:rowOff>95250</xdr:rowOff>
    </xdr:from>
    <xdr:to>
      <xdr:col>13</xdr:col>
      <xdr:colOff>417838</xdr:colOff>
      <xdr:row>8</xdr:row>
      <xdr:rowOff>95250</xdr:rowOff>
    </xdr:to>
    <xdr:pic>
      <xdr:nvPicPr>
        <xdr:cNvPr id="3" name="Afbeelding 2" descr="http://www.changinghealthcare.nl/wp-content/uploads/2012/03/logo-SER-1.jp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6950" y="304800"/>
          <a:ext cx="1456063" cy="1162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B1003"/>
  <sheetViews>
    <sheetView showGridLines="0" tabSelected="1" workbookViewId="0">
      <selection activeCell="F30" sqref="F30"/>
    </sheetView>
  </sheetViews>
  <sheetFormatPr defaultColWidth="14.46484375" defaultRowHeight="15" customHeight="1"/>
  <cols>
    <col min="1" max="1" width="3" customWidth="1"/>
    <col min="2" max="2" width="9" customWidth="1"/>
    <col min="3" max="3" width="11.86328125" customWidth="1"/>
    <col min="4" max="4" width="17" customWidth="1"/>
    <col min="5" max="5" width="31.46484375" customWidth="1"/>
    <col min="6" max="6" width="22.46484375" customWidth="1"/>
    <col min="7" max="8" width="9" customWidth="1"/>
    <col min="9" max="9" width="28.86328125" customWidth="1"/>
    <col min="10" max="16" width="0" hidden="1" customWidth="1"/>
    <col min="17" max="27" width="8.6640625" customWidth="1"/>
  </cols>
  <sheetData>
    <row r="1" spans="2:28" ht="16.5" customHeight="1"/>
    <row r="2" spans="2:28" ht="12.75" customHeight="1">
      <c r="B2" s="17"/>
      <c r="C2" s="40"/>
      <c r="D2" s="40"/>
      <c r="E2" s="40"/>
      <c r="F2" s="40"/>
      <c r="G2" s="40"/>
      <c r="H2" s="40"/>
      <c r="I2" s="41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pans="2:28" ht="15" customHeight="1">
      <c r="B3" s="42" t="s">
        <v>0</v>
      </c>
      <c r="C3" s="43"/>
      <c r="D3" s="43"/>
      <c r="E3" s="43"/>
      <c r="F3" s="43"/>
      <c r="G3" s="43"/>
      <c r="H3" s="43"/>
      <c r="I3" s="44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2:28" ht="12.75" customHeight="1">
      <c r="B4" s="45"/>
      <c r="C4" s="43"/>
      <c r="D4" s="43"/>
      <c r="E4" s="43"/>
      <c r="F4" s="43"/>
      <c r="G4" s="43"/>
      <c r="H4" s="43"/>
      <c r="I4" s="44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2:28" ht="12.75" customHeight="1">
      <c r="B5" s="46"/>
      <c r="C5" s="26" t="s">
        <v>1</v>
      </c>
      <c r="D5" s="24" t="s">
        <v>2</v>
      </c>
      <c r="E5" s="24"/>
      <c r="F5" s="24"/>
      <c r="G5" s="24"/>
      <c r="H5" s="24"/>
      <c r="I5" s="25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2:28" ht="12.75" customHeight="1">
      <c r="B6" s="46"/>
      <c r="C6" s="26" t="s">
        <v>3</v>
      </c>
      <c r="D6" s="24" t="s">
        <v>4</v>
      </c>
      <c r="E6" s="24"/>
      <c r="F6" s="24"/>
      <c r="G6" s="24"/>
      <c r="H6" s="24"/>
      <c r="I6" s="25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 spans="2:28" ht="12.75" customHeight="1">
      <c r="B7" s="46"/>
      <c r="C7" s="26" t="s">
        <v>5</v>
      </c>
      <c r="D7" s="27">
        <v>44562</v>
      </c>
      <c r="E7" s="47"/>
      <c r="F7" s="24"/>
      <c r="G7" s="24"/>
      <c r="H7" s="24"/>
      <c r="I7" s="25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</row>
    <row r="8" spans="2:28" ht="12.75" customHeight="1">
      <c r="B8" s="46"/>
      <c r="C8" s="26" t="s">
        <v>7</v>
      </c>
      <c r="D8" s="27">
        <v>44342</v>
      </c>
      <c r="E8" s="24"/>
      <c r="F8" s="24"/>
      <c r="G8" s="24"/>
      <c r="H8" s="24"/>
      <c r="I8" s="25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</row>
    <row r="9" spans="2:28" ht="12.75" customHeight="1">
      <c r="B9" s="46"/>
      <c r="C9" s="26"/>
      <c r="D9" s="27"/>
      <c r="E9" s="24"/>
      <c r="F9" s="24"/>
      <c r="G9" s="24"/>
      <c r="H9" s="24"/>
      <c r="I9" s="25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</row>
    <row r="10" spans="2:28" ht="20.25" customHeight="1">
      <c r="B10" s="55" t="str">
        <f>IF((COUNTBLANK(F23:F26)+COUNTBLANK(F13))&gt;0," U dient alle onderstaande gele cellen in te vullen!","")</f>
        <v xml:space="preserve"> U dient alle onderstaande gele cellen in te vullen!</v>
      </c>
      <c r="C10" s="56"/>
      <c r="D10" s="56"/>
      <c r="E10" s="56"/>
      <c r="F10" s="56"/>
      <c r="G10" s="6"/>
      <c r="H10" s="6"/>
      <c r="I10" s="29"/>
      <c r="J10" s="7"/>
      <c r="K10" s="7"/>
      <c r="L10" s="7"/>
      <c r="M10" s="7"/>
      <c r="N10" s="7"/>
      <c r="O10" s="7"/>
      <c r="P10" s="7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2:28" ht="12.75" customHeight="1">
      <c r="B11" s="46"/>
      <c r="C11" s="24"/>
      <c r="D11" s="24"/>
      <c r="E11" s="24"/>
      <c r="F11" s="24"/>
      <c r="G11" s="24"/>
      <c r="H11" s="24"/>
      <c r="I11" s="25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2:28" ht="12.75" customHeight="1">
      <c r="B12" s="48" t="s">
        <v>13</v>
      </c>
      <c r="C12" s="24"/>
      <c r="D12" s="24"/>
      <c r="E12" s="24"/>
      <c r="F12" s="24"/>
      <c r="G12" s="24"/>
      <c r="H12" s="24"/>
      <c r="I12" s="25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 spans="2:28" ht="12.75" customHeight="1">
      <c r="B13" s="46"/>
      <c r="C13" s="24" t="s">
        <v>14</v>
      </c>
      <c r="D13" s="24"/>
      <c r="E13" s="24"/>
      <c r="F13" s="15"/>
      <c r="G13" s="24"/>
      <c r="H13" s="24"/>
      <c r="I13" s="25"/>
      <c r="J13" s="3"/>
      <c r="K13" s="3"/>
      <c r="L13" s="9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2:28" ht="12.75" customHeight="1">
      <c r="B14" s="46"/>
      <c r="C14" s="24" t="s">
        <v>17</v>
      </c>
      <c r="D14" s="24"/>
      <c r="E14" s="24"/>
      <c r="F14" s="15"/>
      <c r="G14" s="24"/>
      <c r="H14" s="24"/>
      <c r="I14" s="25"/>
      <c r="J14" s="3"/>
      <c r="K14" s="3"/>
      <c r="L14" s="9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2:28" ht="12.75" customHeight="1">
      <c r="B15" s="46"/>
      <c r="C15" s="24" t="s">
        <v>66</v>
      </c>
      <c r="D15" s="24"/>
      <c r="E15" s="24"/>
      <c r="F15" s="15"/>
      <c r="G15" s="24"/>
      <c r="H15" s="24"/>
      <c r="I15" s="25"/>
      <c r="J15" s="3"/>
      <c r="K15" s="3"/>
      <c r="L15" s="9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2:28" ht="12.75" customHeight="1">
      <c r="B16" s="46"/>
      <c r="C16" s="24" t="s">
        <v>67</v>
      </c>
      <c r="D16" s="24"/>
      <c r="E16" s="24"/>
      <c r="F16" s="15"/>
      <c r="G16" s="24"/>
      <c r="H16" s="24"/>
      <c r="I16" s="25"/>
      <c r="J16" s="3"/>
      <c r="K16" s="3"/>
      <c r="L16" s="9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</row>
    <row r="17" spans="2:27" ht="12.75" customHeight="1">
      <c r="B17" s="46"/>
      <c r="C17" s="24" t="s">
        <v>18</v>
      </c>
      <c r="D17" s="24"/>
      <c r="E17" s="24"/>
      <c r="F17" s="15"/>
      <c r="G17" s="24"/>
      <c r="H17" s="24"/>
      <c r="I17" s="25"/>
      <c r="J17" s="3"/>
      <c r="K17" s="3"/>
      <c r="L17" s="9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</row>
    <row r="18" spans="2:27" ht="12.75" customHeight="1">
      <c r="B18" s="46"/>
      <c r="C18" s="24" t="s">
        <v>19</v>
      </c>
      <c r="D18" s="24"/>
      <c r="E18" s="24"/>
      <c r="F18" s="15"/>
      <c r="G18" s="24"/>
      <c r="H18" s="24"/>
      <c r="I18" s="25"/>
      <c r="J18" s="3"/>
      <c r="K18" s="3"/>
      <c r="L18" s="9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</row>
    <row r="19" spans="2:27" ht="12.75" customHeight="1">
      <c r="B19" s="46"/>
      <c r="C19" s="24" t="s">
        <v>20</v>
      </c>
      <c r="D19" s="24"/>
      <c r="E19" s="24"/>
      <c r="F19" s="15"/>
      <c r="G19" s="24"/>
      <c r="H19" s="24"/>
      <c r="I19" s="25"/>
      <c r="J19" s="3"/>
      <c r="K19" s="3"/>
      <c r="L19" s="9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</row>
    <row r="20" spans="2:27" ht="12.75" customHeight="1">
      <c r="B20" s="46"/>
      <c r="C20" s="24" t="s">
        <v>21</v>
      </c>
      <c r="D20" s="24"/>
      <c r="E20" s="24"/>
      <c r="F20" s="15"/>
      <c r="G20" s="24"/>
      <c r="H20" s="24"/>
      <c r="I20" s="25"/>
      <c r="J20" s="3"/>
      <c r="K20" s="3"/>
      <c r="L20" s="9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</row>
    <row r="21" spans="2:27" ht="12.75" customHeight="1">
      <c r="B21" s="46"/>
      <c r="C21" s="24"/>
      <c r="D21" s="24"/>
      <c r="E21" s="24"/>
      <c r="F21" s="24"/>
      <c r="G21" s="24"/>
      <c r="H21" s="24"/>
      <c r="I21" s="25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</row>
    <row r="22" spans="2:27" ht="12.75" customHeight="1">
      <c r="B22" s="48" t="s">
        <v>22</v>
      </c>
      <c r="C22" s="24"/>
      <c r="D22" s="24"/>
      <c r="E22" s="24"/>
      <c r="F22" s="35" t="s">
        <v>24</v>
      </c>
      <c r="G22" s="24"/>
      <c r="H22" s="24"/>
      <c r="I22" s="25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</row>
    <row r="23" spans="2:27" ht="12.75" customHeight="1">
      <c r="B23" s="46"/>
      <c r="C23" s="24" t="s">
        <v>26</v>
      </c>
      <c r="D23" s="24"/>
      <c r="E23" s="24"/>
      <c r="F23" s="16"/>
      <c r="G23" s="24"/>
      <c r="H23" s="26"/>
      <c r="I23" s="49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</row>
    <row r="24" spans="2:27" ht="12.75" customHeight="1">
      <c r="B24" s="46"/>
      <c r="C24" s="24" t="s">
        <v>29</v>
      </c>
      <c r="D24" s="24"/>
      <c r="E24" s="24"/>
      <c r="F24" s="16"/>
      <c r="G24" s="24"/>
      <c r="H24" s="26"/>
      <c r="I24" s="49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</row>
    <row r="25" spans="2:27" ht="12.75" customHeight="1">
      <c r="B25" s="46"/>
      <c r="C25" s="24" t="s">
        <v>30</v>
      </c>
      <c r="D25" s="24"/>
      <c r="E25" s="24"/>
      <c r="F25" s="16"/>
      <c r="G25" s="24"/>
      <c r="H25" s="24"/>
      <c r="I25" s="25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</row>
    <row r="26" spans="2:27" ht="12.75" customHeight="1">
      <c r="B26" s="46"/>
      <c r="C26" s="24" t="s">
        <v>31</v>
      </c>
      <c r="D26" s="24"/>
      <c r="E26" s="24"/>
      <c r="F26" s="16"/>
      <c r="G26" s="24"/>
      <c r="H26" s="24"/>
      <c r="I26" s="25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</row>
    <row r="27" spans="2:27" ht="12.75" customHeight="1">
      <c r="B27" s="46"/>
      <c r="C27" s="24"/>
      <c r="D27" s="24"/>
      <c r="E27" s="24"/>
      <c r="F27" s="24"/>
      <c r="G27" s="24"/>
      <c r="H27" s="24"/>
      <c r="I27" s="25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</row>
    <row r="28" spans="2:27" ht="12.75" customHeight="1">
      <c r="B28" s="48" t="s">
        <v>32</v>
      </c>
      <c r="C28" s="24"/>
      <c r="D28" s="24"/>
      <c r="E28" s="24"/>
      <c r="F28" s="35" t="s">
        <v>33</v>
      </c>
      <c r="G28" s="24"/>
      <c r="H28" s="24"/>
      <c r="I28" s="25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</row>
    <row r="29" spans="2:27" ht="12.75" customHeight="1">
      <c r="B29" s="46"/>
      <c r="C29" s="24" t="s">
        <v>34</v>
      </c>
      <c r="D29" s="24"/>
      <c r="E29" s="50"/>
      <c r="F29" s="16"/>
      <c r="G29" s="24"/>
      <c r="H29" s="24"/>
      <c r="I29" s="25"/>
      <c r="J29" s="3"/>
      <c r="K29" s="3"/>
      <c r="L29" s="9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</row>
    <row r="30" spans="2:27" ht="12.75" customHeight="1">
      <c r="B30" s="46"/>
      <c r="C30" s="24" t="s">
        <v>35</v>
      </c>
      <c r="D30" s="24"/>
      <c r="E30" s="24"/>
      <c r="F30" s="16"/>
      <c r="G30" s="24"/>
      <c r="H30" s="26"/>
      <c r="I30" s="49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</row>
    <row r="31" spans="2:27" ht="12.75" customHeight="1">
      <c r="B31" s="46"/>
      <c r="C31" s="24" t="s">
        <v>36</v>
      </c>
      <c r="D31" s="24"/>
      <c r="E31" s="24"/>
      <c r="F31" s="16"/>
      <c r="G31" s="24"/>
      <c r="H31" s="24"/>
      <c r="I31" s="25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</row>
    <row r="32" spans="2:27" ht="12.75" customHeight="1">
      <c r="B32" s="46"/>
      <c r="C32" s="24" t="s">
        <v>37</v>
      </c>
      <c r="D32" s="24"/>
      <c r="E32" s="24"/>
      <c r="F32" s="16"/>
      <c r="G32" s="24"/>
      <c r="H32" s="24"/>
      <c r="I32" s="25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</row>
    <row r="33" spans="2:27" ht="12.75" customHeight="1">
      <c r="B33" s="51"/>
      <c r="C33" s="37"/>
      <c r="D33" s="37"/>
      <c r="E33" s="37"/>
      <c r="F33" s="37" t="s">
        <v>9</v>
      </c>
      <c r="G33" s="37"/>
      <c r="H33" s="37"/>
      <c r="I33" s="39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</row>
    <row r="34" spans="2:27" ht="12.75" customHeight="1"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</row>
    <row r="35" spans="2:27" ht="12.75" customHeight="1"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</row>
    <row r="36" spans="2:27" ht="12.75" customHeight="1"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</row>
    <row r="37" spans="2:27" ht="12.75" customHeight="1"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</row>
    <row r="38" spans="2:27" ht="12.75" customHeight="1"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</row>
    <row r="39" spans="2:27" ht="12.75" customHeight="1"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</row>
    <row r="40" spans="2:27" ht="12.75" customHeight="1"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</row>
    <row r="41" spans="2:27" ht="12.75" customHeight="1"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</row>
    <row r="42" spans="2:27" ht="12.75" customHeight="1"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</row>
    <row r="43" spans="2:27" ht="12.75" customHeight="1"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</row>
    <row r="44" spans="2:27" ht="12.75" customHeight="1"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</row>
    <row r="45" spans="2:27" ht="12.75" customHeight="1"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</row>
    <row r="46" spans="2:27" ht="12.75" customHeight="1"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</row>
    <row r="47" spans="2:27" ht="12.75" customHeight="1"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</row>
    <row r="48" spans="2:27" ht="12.75" customHeight="1"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</row>
    <row r="49" spans="2:27" ht="12.75" customHeight="1"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</row>
    <row r="50" spans="2:27" ht="12.75" customHeight="1"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</row>
    <row r="51" spans="2:27" ht="12.75" customHeight="1"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</row>
    <row r="52" spans="2:27" ht="12.75" customHeight="1"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spans="2:27" ht="12.75" customHeight="1"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2:27" ht="12.75" customHeight="1"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2:27" ht="12.75" customHeight="1"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2:27" ht="12.75" customHeight="1"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2:27" ht="12.75" customHeight="1"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2:27" ht="12.75" customHeight="1"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2:27" ht="12.75" customHeight="1"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2:27" ht="12.75" customHeight="1"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2:27" ht="12.75" customHeight="1"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2:27" ht="12.75" customHeight="1"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2:27" ht="12.75" customHeight="1"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2:27" ht="12.75" customHeight="1"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2:27" ht="12.75" customHeight="1"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2:27" ht="12.75" customHeight="1"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2:27" ht="12.75" customHeight="1"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2:27" ht="12.75" customHeight="1"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2:27" ht="12.75" customHeight="1"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2:27" ht="12.75" customHeight="1"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2:27" ht="12.75" customHeight="1"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2:27" ht="12.75" customHeight="1"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2:27" ht="12.75" customHeight="1"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2:27" ht="12.75" customHeight="1"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2:27" ht="12.75" customHeight="1"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2:27" ht="12.75" customHeight="1"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2:27" ht="12.75" customHeight="1"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2:27" ht="12.75" customHeight="1"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2:27" ht="12.75" customHeight="1"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2:27" ht="12.75" customHeight="1"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2:27" ht="12.75" customHeight="1"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2:27" ht="12.75" customHeight="1"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2:27" ht="12.75" customHeight="1"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2:27" ht="12.75" customHeight="1"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2:27" ht="12.75" customHeight="1"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2:27" ht="12.75" customHeight="1"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2:27" ht="12.75" customHeight="1"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2:27" ht="12.75" customHeight="1"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2:27" ht="12.75" customHeight="1"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2:27" ht="12.75" customHeight="1"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2:27" ht="12.75" customHeight="1"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2:27" ht="12.75" customHeight="1"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2:27" ht="12.75" customHeight="1"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2:27" ht="12.75" customHeight="1"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2:27" ht="12.75" customHeight="1"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2:27" ht="12.75" customHeight="1"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2:27" ht="12.75" customHeight="1"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2:27" ht="12.75" customHeight="1"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2:27" ht="12.75" customHeight="1"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2:27" ht="12.75" customHeight="1"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2:27" ht="12.75" customHeight="1"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2:27" ht="12.75" customHeight="1"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2:27" ht="12.75" customHeight="1"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2:27" ht="12.75" customHeight="1"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2:27" ht="12.75" customHeight="1"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2:27" ht="12.75" customHeight="1"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2:27" ht="12.75" customHeight="1"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2:27" ht="12.75" customHeight="1"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2:27" ht="12.75" customHeight="1"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2:27" ht="12.75" customHeight="1"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2:27" ht="12.75" customHeight="1"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2:27" ht="12.75" customHeight="1"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2:27" ht="12.75" customHeight="1"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2:27" ht="12.75" customHeight="1"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2:27" ht="12.75" customHeight="1"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2:27" ht="12.75" customHeight="1"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2:27" ht="12.75" customHeight="1"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2:27" ht="12.75" customHeight="1"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2:27" ht="12.75" customHeight="1"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2:27" ht="12.75" customHeight="1"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2:27" ht="12.75" customHeight="1"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2:27" ht="12.75" customHeight="1"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2:27" ht="12.75" customHeight="1"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2:27" ht="12.75" customHeight="1"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2:27" ht="12.75" customHeight="1"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2:27" ht="12.75" customHeight="1"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2:27" ht="12.75" customHeight="1"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2:27" ht="12.75" customHeight="1"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2:27" ht="12.75" customHeight="1"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2:27" ht="12.75" customHeight="1"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2:27" ht="12.75" customHeight="1"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2:27" ht="12.75" customHeight="1"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2:27" ht="12.75" customHeight="1"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2:27" ht="12.75" customHeight="1"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2:27" ht="12.75" customHeight="1"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2:27" ht="12.75" customHeight="1"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2:27" ht="12.75" customHeight="1"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2:27" ht="12.75" customHeight="1"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2:27" ht="12.75" customHeight="1"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2:27" ht="12.75" customHeight="1"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2:27" ht="12.75" customHeight="1"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2:27" ht="12.75" customHeight="1"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2:27" ht="12.75" customHeight="1"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2:27" ht="12.75" customHeight="1"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2:27" ht="12.75" customHeight="1"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2:27" ht="12.75" customHeight="1"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2:27" ht="12.75" customHeight="1"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2:27" ht="12.75" customHeight="1"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2:27" ht="12.75" customHeight="1"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2:27" ht="12.75" customHeight="1"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2:27" ht="12.75" customHeight="1"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2:27" ht="12.75" customHeight="1"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2:27" ht="12.75" customHeight="1"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2:27" ht="12.75" customHeight="1"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2:27" ht="12.75" customHeight="1"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2:27" ht="12.75" customHeight="1"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2:27" ht="12.75" customHeight="1"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2:27" ht="12.75" customHeight="1"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2:27" ht="12.75" customHeight="1"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2:27" ht="12.75" customHeight="1"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2:27" ht="12.75" customHeight="1"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2:27" ht="12.75" customHeight="1"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2:27" ht="12.75" customHeight="1"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2:27" ht="12.75" customHeight="1"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2:27" ht="12.75" customHeight="1"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2:27" ht="12.75" customHeight="1"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2:27" ht="12.75" customHeight="1"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2:27" ht="12.75" customHeight="1"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2:27" ht="12.75" customHeight="1"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2:27" ht="12.75" customHeight="1"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2:27" ht="12.75" customHeight="1"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2:27" ht="12.75" customHeight="1"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2:27" ht="12.75" customHeight="1"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2:27" ht="12.75" customHeight="1"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2:27" ht="12.75" customHeight="1"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2:27" ht="12.75" customHeight="1"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2:27" ht="12.75" customHeight="1"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2:27" ht="12.75" customHeight="1"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2:27" ht="12.75" customHeight="1"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2:27" ht="12.75" customHeight="1"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2:27" ht="12.75" customHeight="1"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2:27" ht="12.75" customHeight="1"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2:27" ht="12.75" customHeight="1"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2:27" ht="12.75" customHeight="1"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2:27" ht="12.75" customHeight="1"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2:27" ht="12.75" customHeight="1"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2:27" ht="12.75" customHeight="1"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2:27" ht="12.75" customHeight="1"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2:27" ht="12.75" customHeight="1"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2:27" ht="12.75" customHeight="1"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2:27" ht="12.75" customHeight="1"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2:27" ht="12.75" customHeight="1"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2:27" ht="12.75" customHeight="1"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2:27" ht="12.75" customHeight="1"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2:27" ht="12.75" customHeight="1"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2:27" ht="12.75" customHeight="1"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2:27" ht="12.75" customHeight="1"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2:27" ht="12.75" customHeight="1"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2:27" ht="12.75" customHeight="1"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2:27" ht="12.75" customHeight="1"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2:27" ht="12.75" customHeight="1"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2:27" ht="12.75" customHeight="1"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2:27" ht="12.75" customHeight="1"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2:27" ht="12.75" customHeight="1"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2:27" ht="12.75" customHeight="1"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2:27" ht="12.75" customHeight="1"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2:27" ht="12.75" customHeight="1"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2:27" ht="12.75" customHeight="1"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2:27" ht="12.75" customHeight="1"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2:27" ht="12.75" customHeight="1"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2:27" ht="12.75" customHeight="1"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2:27" ht="12.75" customHeight="1"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2:27" ht="12.75" customHeight="1"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2:27" ht="12.75" customHeight="1"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2:27" ht="12.75" customHeight="1"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2:27" ht="12.75" customHeight="1"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2:27" ht="12.75" customHeight="1"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2:27" ht="12.75" customHeight="1"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2:27" ht="12.75" customHeight="1"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2:27" ht="12.75" customHeight="1"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2:27" ht="12.75" customHeight="1"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2:27" ht="12.75" customHeight="1"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2:27" ht="12.75" customHeight="1"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2:27" ht="12.75" customHeight="1"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2:27" ht="12.75" customHeight="1"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2:27" ht="12.75" customHeight="1"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2:27" ht="12.75" customHeight="1"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2:27" ht="12.75" customHeight="1"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2:27" ht="12.75" customHeight="1"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2:27" ht="12.75" customHeight="1"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2:27" ht="12.75" customHeight="1"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2:27" ht="12.75" customHeight="1"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2:27" ht="12.75" customHeight="1"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2:27" ht="12.75" customHeight="1"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2:27" ht="12.75" customHeight="1"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2:27" ht="12.75" customHeight="1"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2:27" ht="12.75" customHeight="1"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2:27" ht="12.75" customHeight="1"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2:27" ht="12.75" customHeight="1"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2:27" ht="12.75" customHeight="1"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2:27" ht="12.75" customHeight="1"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2:27" ht="12.75" customHeight="1"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2:27" ht="12.75" customHeight="1"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2:27" ht="12.75" customHeight="1"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2:27" ht="12.75" customHeight="1"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2:27" ht="12.75" customHeight="1"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2:27" ht="12.75" customHeight="1"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2:27" ht="12.75" customHeight="1"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2:27" ht="12.75" customHeight="1"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2:27" ht="12.75" customHeight="1"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  <row r="251" spans="2:27" ht="12.75" customHeight="1"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</row>
    <row r="252" spans="2:27" ht="12.75" customHeight="1"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</row>
    <row r="253" spans="2:27" ht="12.75" customHeight="1"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</row>
    <row r="254" spans="2:27" ht="12.75" customHeight="1"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</row>
    <row r="255" spans="2:27" ht="12.75" customHeight="1"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</row>
    <row r="256" spans="2:27" ht="12.75" customHeight="1"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</row>
    <row r="257" spans="2:27" ht="12.75" customHeight="1"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</row>
    <row r="258" spans="2:27" ht="12.75" customHeight="1"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</row>
    <row r="259" spans="2:27" ht="12.75" customHeight="1"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</row>
    <row r="260" spans="2:27" ht="12.75" customHeight="1"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</row>
    <row r="261" spans="2:27" ht="12.75" customHeight="1"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</row>
    <row r="262" spans="2:27" ht="12.75" customHeight="1"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</row>
    <row r="263" spans="2:27" ht="12.75" customHeight="1"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</row>
    <row r="264" spans="2:27" ht="12.75" customHeight="1"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</row>
    <row r="265" spans="2:27" ht="12.75" customHeight="1"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</row>
    <row r="266" spans="2:27" ht="12.75" customHeight="1"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</row>
    <row r="267" spans="2:27" ht="12.75" customHeight="1"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</row>
    <row r="268" spans="2:27" ht="12.75" customHeight="1"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</row>
    <row r="269" spans="2:27" ht="12.75" customHeight="1"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</row>
    <row r="270" spans="2:27" ht="12.75" customHeight="1"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</row>
    <row r="271" spans="2:27" ht="12.75" customHeight="1"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</row>
    <row r="272" spans="2:27" ht="12.75" customHeight="1"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</row>
    <row r="273" spans="2:27" ht="12.75" customHeight="1"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</row>
    <row r="274" spans="2:27" ht="12.75" customHeight="1"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</row>
    <row r="275" spans="2:27" ht="12.75" customHeight="1"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</row>
    <row r="276" spans="2:27" ht="12.75" customHeight="1"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</row>
    <row r="277" spans="2:27" ht="12.75" customHeight="1"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</row>
    <row r="278" spans="2:27" ht="12.75" customHeight="1"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</row>
    <row r="279" spans="2:27" ht="12.75" customHeight="1"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</row>
    <row r="280" spans="2:27" ht="12.75" customHeight="1"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</row>
    <row r="281" spans="2:27" ht="12.75" customHeight="1"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</row>
    <row r="282" spans="2:27" ht="12.75" customHeight="1"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</row>
    <row r="283" spans="2:27" ht="12.75" customHeight="1"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</row>
    <row r="284" spans="2:27" ht="12.75" customHeight="1"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</row>
    <row r="285" spans="2:27" ht="12.75" customHeight="1"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</row>
    <row r="286" spans="2:27" ht="12.75" customHeight="1"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</row>
    <row r="287" spans="2:27" ht="12.75" customHeight="1"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</row>
    <row r="288" spans="2:27" ht="12.75" customHeight="1"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</row>
    <row r="289" spans="2:27" ht="12.75" customHeight="1"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</row>
    <row r="290" spans="2:27" ht="12.75" customHeight="1"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</row>
    <row r="291" spans="2:27" ht="12.75" customHeight="1"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</row>
    <row r="292" spans="2:27" ht="12.75" customHeight="1"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</row>
    <row r="293" spans="2:27" ht="12.75" customHeight="1"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</row>
    <row r="294" spans="2:27" ht="12.75" customHeight="1"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</row>
    <row r="295" spans="2:27" ht="12.75" customHeight="1"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</row>
    <row r="296" spans="2:27" ht="12.75" customHeight="1"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</row>
    <row r="297" spans="2:27" ht="12.75" customHeight="1"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</row>
    <row r="298" spans="2:27" ht="12.75" customHeight="1"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</row>
    <row r="299" spans="2:27" ht="12.75" customHeight="1"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</row>
    <row r="300" spans="2:27" ht="12.75" customHeight="1"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</row>
    <row r="301" spans="2:27" ht="12.75" customHeight="1"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</row>
    <row r="302" spans="2:27" ht="12.75" customHeight="1"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</row>
    <row r="303" spans="2:27" ht="12.75" customHeight="1"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</row>
    <row r="304" spans="2:27" ht="12.75" customHeight="1"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</row>
    <row r="305" spans="2:27" ht="12.75" customHeight="1"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</row>
    <row r="306" spans="2:27" ht="12.75" customHeight="1"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</row>
    <row r="307" spans="2:27" ht="12.75" customHeight="1"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</row>
    <row r="308" spans="2:27" ht="12.75" customHeight="1"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</row>
    <row r="309" spans="2:27" ht="12.75" customHeight="1"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</row>
    <row r="310" spans="2:27" ht="12.75" customHeight="1"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</row>
    <row r="311" spans="2:27" ht="12.75" customHeight="1"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</row>
    <row r="312" spans="2:27" ht="12.75" customHeight="1"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</row>
    <row r="313" spans="2:27" ht="12.75" customHeight="1"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</row>
    <row r="314" spans="2:27" ht="12.75" customHeight="1"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</row>
    <row r="315" spans="2:27" ht="12.75" customHeight="1"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</row>
    <row r="316" spans="2:27" ht="12.75" customHeight="1"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</row>
    <row r="317" spans="2:27" ht="12.75" customHeight="1"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</row>
    <row r="318" spans="2:27" ht="12.75" customHeight="1"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</row>
    <row r="319" spans="2:27" ht="12.75" customHeight="1"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</row>
    <row r="320" spans="2:27" ht="12.75" customHeight="1"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</row>
    <row r="321" spans="2:27" ht="12.75" customHeight="1"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</row>
    <row r="322" spans="2:27" ht="12.75" customHeight="1"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</row>
    <row r="323" spans="2:27" ht="12.75" customHeight="1"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</row>
    <row r="324" spans="2:27" ht="12.75" customHeight="1"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</row>
    <row r="325" spans="2:27" ht="12.75" customHeight="1"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</row>
    <row r="326" spans="2:27" ht="12.75" customHeight="1"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</row>
    <row r="327" spans="2:27" ht="12.75" customHeight="1"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</row>
    <row r="328" spans="2:27" ht="12.75" customHeight="1"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</row>
    <row r="329" spans="2:27" ht="12.75" customHeight="1"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</row>
    <row r="330" spans="2:27" ht="12.75" customHeight="1"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</row>
    <row r="331" spans="2:27" ht="12.75" customHeight="1"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</row>
    <row r="332" spans="2:27" ht="12.75" customHeight="1"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</row>
    <row r="333" spans="2:27" ht="12.75" customHeight="1"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</row>
    <row r="334" spans="2:27" ht="12.75" customHeight="1"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</row>
    <row r="335" spans="2:27" ht="12.75" customHeight="1"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</row>
    <row r="336" spans="2:27" ht="12.75" customHeight="1"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</row>
    <row r="337" spans="2:27" ht="12.75" customHeight="1"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</row>
    <row r="338" spans="2:27" ht="12.75" customHeight="1"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</row>
    <row r="339" spans="2:27" ht="12.75" customHeight="1"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</row>
    <row r="340" spans="2:27" ht="12.75" customHeight="1"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</row>
    <row r="341" spans="2:27" ht="12.75" customHeight="1"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</row>
    <row r="342" spans="2:27" ht="12.75" customHeight="1"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</row>
    <row r="343" spans="2:27" ht="12.75" customHeight="1"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</row>
    <row r="344" spans="2:27" ht="12.75" customHeight="1"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</row>
    <row r="345" spans="2:27" ht="12.75" customHeight="1"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</row>
    <row r="346" spans="2:27" ht="12.75" customHeight="1"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</row>
    <row r="347" spans="2:27" ht="12.75" customHeight="1"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</row>
    <row r="348" spans="2:27" ht="12.75" customHeight="1"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</row>
    <row r="349" spans="2:27" ht="12.75" customHeight="1"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</row>
    <row r="350" spans="2:27" ht="12.75" customHeight="1"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</row>
    <row r="351" spans="2:27" ht="12.75" customHeight="1"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</row>
    <row r="352" spans="2:27" ht="12.75" customHeight="1"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</row>
    <row r="353" spans="2:27" ht="12.75" customHeight="1"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</row>
    <row r="354" spans="2:27" ht="12.75" customHeight="1"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</row>
    <row r="355" spans="2:27" ht="12.75" customHeight="1"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</row>
    <row r="356" spans="2:27" ht="12.75" customHeight="1"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</row>
    <row r="357" spans="2:27" ht="12.75" customHeight="1"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</row>
    <row r="358" spans="2:27" ht="12.75" customHeight="1"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</row>
    <row r="359" spans="2:27" ht="12.75" customHeight="1"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</row>
    <row r="360" spans="2:27" ht="12.75" customHeight="1"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</row>
    <row r="361" spans="2:27" ht="12.75" customHeight="1"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</row>
    <row r="362" spans="2:27" ht="12.75" customHeight="1"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</row>
    <row r="363" spans="2:27" ht="12.75" customHeight="1"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</row>
    <row r="364" spans="2:27" ht="12.75" customHeight="1"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</row>
    <row r="365" spans="2:27" ht="12.75" customHeight="1"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</row>
    <row r="366" spans="2:27" ht="12.75" customHeight="1"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</row>
    <row r="367" spans="2:27" ht="12.75" customHeight="1"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</row>
    <row r="368" spans="2:27" ht="12.75" customHeight="1"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</row>
    <row r="369" spans="2:27" ht="12.75" customHeight="1"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</row>
    <row r="370" spans="2:27" ht="12.75" customHeight="1"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</row>
    <row r="371" spans="2:27" ht="12.75" customHeight="1"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</row>
    <row r="372" spans="2:27" ht="12.75" customHeight="1"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</row>
    <row r="373" spans="2:27" ht="12.75" customHeight="1"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</row>
    <row r="374" spans="2:27" ht="12.75" customHeight="1"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</row>
    <row r="375" spans="2:27" ht="12.75" customHeight="1"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</row>
    <row r="376" spans="2:27" ht="12.75" customHeight="1"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</row>
    <row r="377" spans="2:27" ht="12.75" customHeight="1"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</row>
    <row r="378" spans="2:27" ht="12.75" customHeight="1"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</row>
    <row r="379" spans="2:27" ht="12.75" customHeight="1"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</row>
    <row r="380" spans="2:27" ht="12.75" customHeight="1"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</row>
    <row r="381" spans="2:27" ht="12.75" customHeight="1"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</row>
    <row r="382" spans="2:27" ht="12.75" customHeight="1"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</row>
    <row r="383" spans="2:27" ht="12.75" customHeight="1"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</row>
    <row r="384" spans="2:27" ht="12.75" customHeight="1"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</row>
    <row r="385" spans="2:27" ht="12.75" customHeight="1"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</row>
    <row r="386" spans="2:27" ht="12.75" customHeight="1"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</row>
    <row r="387" spans="2:27" ht="12.75" customHeight="1"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</row>
    <row r="388" spans="2:27" ht="12.75" customHeight="1"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</row>
    <row r="389" spans="2:27" ht="12.75" customHeight="1"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</row>
    <row r="390" spans="2:27" ht="12.75" customHeight="1"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</row>
    <row r="391" spans="2:27" ht="12.75" customHeight="1"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</row>
    <row r="392" spans="2:27" ht="12.75" customHeight="1"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</row>
    <row r="393" spans="2:27" ht="12.75" customHeight="1"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</row>
    <row r="394" spans="2:27" ht="12.75" customHeight="1"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</row>
    <row r="395" spans="2:27" ht="12.75" customHeight="1"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</row>
    <row r="396" spans="2:27" ht="12.75" customHeight="1"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</row>
    <row r="397" spans="2:27" ht="12.75" customHeight="1"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</row>
    <row r="398" spans="2:27" ht="12.75" customHeight="1"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</row>
    <row r="399" spans="2:27" ht="12.75" customHeight="1"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</row>
    <row r="400" spans="2:27" ht="12.75" customHeight="1"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</row>
    <row r="401" spans="2:27" ht="12.75" customHeight="1"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</row>
    <row r="402" spans="2:27" ht="12.75" customHeight="1"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</row>
    <row r="403" spans="2:27" ht="12.75" customHeight="1"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</row>
    <row r="404" spans="2:27" ht="12.75" customHeight="1"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</row>
    <row r="405" spans="2:27" ht="12.75" customHeight="1"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</row>
    <row r="406" spans="2:27" ht="12.75" customHeight="1"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</row>
    <row r="407" spans="2:27" ht="12.75" customHeight="1"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</row>
    <row r="408" spans="2:27" ht="12.75" customHeight="1"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</row>
    <row r="409" spans="2:27" ht="12.75" customHeight="1"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</row>
    <row r="410" spans="2:27" ht="12.75" customHeight="1"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</row>
    <row r="411" spans="2:27" ht="12.75" customHeight="1"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</row>
    <row r="412" spans="2:27" ht="12.75" customHeight="1"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</row>
    <row r="413" spans="2:27" ht="12.75" customHeight="1"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</row>
    <row r="414" spans="2:27" ht="12.75" customHeight="1"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</row>
    <row r="415" spans="2:27" ht="12.75" customHeight="1"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</row>
    <row r="416" spans="2:27" ht="12.75" customHeight="1"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</row>
    <row r="417" spans="2:27" ht="12.75" customHeight="1"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</row>
    <row r="418" spans="2:27" ht="12.75" customHeight="1"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</row>
    <row r="419" spans="2:27" ht="12.75" customHeight="1"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</row>
    <row r="420" spans="2:27" ht="12.75" customHeight="1"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</row>
    <row r="421" spans="2:27" ht="12.75" customHeight="1"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</row>
    <row r="422" spans="2:27" ht="12.75" customHeight="1"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</row>
    <row r="423" spans="2:27" ht="12.75" customHeight="1"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</row>
    <row r="424" spans="2:27" ht="12.75" customHeight="1"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</row>
    <row r="425" spans="2:27" ht="12.75" customHeight="1"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</row>
    <row r="426" spans="2:27" ht="12.75" customHeight="1"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</row>
    <row r="427" spans="2:27" ht="12.75" customHeight="1"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</row>
    <row r="428" spans="2:27" ht="12.75" customHeight="1"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</row>
    <row r="429" spans="2:27" ht="12.75" customHeight="1"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</row>
    <row r="430" spans="2:27" ht="12.75" customHeight="1"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</row>
    <row r="431" spans="2:27" ht="12.75" customHeight="1"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</row>
    <row r="432" spans="2:27" ht="12.75" customHeight="1"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</row>
    <row r="433" spans="2:27" ht="12.75" customHeight="1"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</row>
    <row r="434" spans="2:27" ht="12.75" customHeight="1"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</row>
    <row r="435" spans="2:27" ht="12.75" customHeight="1"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</row>
    <row r="436" spans="2:27" ht="12.75" customHeight="1"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</row>
    <row r="437" spans="2:27" ht="12.75" customHeight="1"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</row>
    <row r="438" spans="2:27" ht="12.75" customHeight="1"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</row>
    <row r="439" spans="2:27" ht="12.75" customHeight="1"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</row>
    <row r="440" spans="2:27" ht="12.75" customHeight="1"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</row>
    <row r="441" spans="2:27" ht="12.75" customHeight="1"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</row>
    <row r="442" spans="2:27" ht="12.75" customHeight="1"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</row>
    <row r="443" spans="2:27" ht="12.75" customHeight="1"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</row>
    <row r="444" spans="2:27" ht="12.75" customHeight="1"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</row>
    <row r="445" spans="2:27" ht="12.75" customHeight="1"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</row>
    <row r="446" spans="2:27" ht="12.75" customHeight="1"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</row>
    <row r="447" spans="2:27" ht="12.75" customHeight="1"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</row>
    <row r="448" spans="2:27" ht="12.75" customHeight="1"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</row>
    <row r="449" spans="2:27" ht="12.75" customHeight="1"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</row>
    <row r="450" spans="2:27" ht="12.75" customHeight="1"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</row>
    <row r="451" spans="2:27" ht="12.75" customHeight="1"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</row>
    <row r="452" spans="2:27" ht="12.75" customHeight="1"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</row>
    <row r="453" spans="2:27" ht="12.75" customHeight="1"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</row>
    <row r="454" spans="2:27" ht="12.75" customHeight="1"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</row>
    <row r="455" spans="2:27" ht="12.75" customHeight="1"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</row>
    <row r="456" spans="2:27" ht="12.75" customHeight="1"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</row>
    <row r="457" spans="2:27" ht="12.75" customHeight="1"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</row>
    <row r="458" spans="2:27" ht="12.75" customHeight="1"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</row>
    <row r="459" spans="2:27" ht="12.75" customHeight="1"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</row>
    <row r="460" spans="2:27" ht="12.75" customHeight="1"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</row>
    <row r="461" spans="2:27" ht="12.75" customHeight="1"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</row>
    <row r="462" spans="2:27" ht="12.75" customHeight="1"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</row>
    <row r="463" spans="2:27" ht="12.75" customHeight="1"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</row>
    <row r="464" spans="2:27" ht="12.75" customHeight="1"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</row>
    <row r="465" spans="2:27" ht="12.75" customHeight="1"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</row>
    <row r="466" spans="2:27" ht="12.75" customHeight="1"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</row>
    <row r="467" spans="2:27" ht="12.75" customHeight="1"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</row>
    <row r="468" spans="2:27" ht="12.75" customHeight="1"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</row>
    <row r="469" spans="2:27" ht="12.75" customHeight="1"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</row>
    <row r="470" spans="2:27" ht="12.75" customHeight="1"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</row>
    <row r="471" spans="2:27" ht="12.75" customHeight="1"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</row>
    <row r="472" spans="2:27" ht="12.75" customHeight="1"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</row>
    <row r="473" spans="2:27" ht="12.75" customHeight="1"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</row>
    <row r="474" spans="2:27" ht="12.75" customHeight="1"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</row>
    <row r="475" spans="2:27" ht="12.75" customHeight="1"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</row>
    <row r="476" spans="2:27" ht="12.75" customHeight="1"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</row>
    <row r="477" spans="2:27" ht="12.75" customHeight="1"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</row>
    <row r="478" spans="2:27" ht="12.75" customHeight="1"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</row>
    <row r="479" spans="2:27" ht="12.75" customHeight="1"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</row>
    <row r="480" spans="2:27" ht="12.75" customHeight="1"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</row>
    <row r="481" spans="2:27" ht="12.75" customHeight="1"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</row>
    <row r="482" spans="2:27" ht="12.75" customHeight="1"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</row>
    <row r="483" spans="2:27" ht="12.75" customHeight="1"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</row>
    <row r="484" spans="2:27" ht="12.75" customHeight="1"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</row>
    <row r="485" spans="2:27" ht="12.75" customHeight="1"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</row>
    <row r="486" spans="2:27" ht="12.75" customHeight="1"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</row>
    <row r="487" spans="2:27" ht="12.75" customHeight="1"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</row>
    <row r="488" spans="2:27" ht="12.75" customHeight="1"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</row>
    <row r="489" spans="2:27" ht="12.75" customHeight="1"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</row>
    <row r="490" spans="2:27" ht="12.75" customHeight="1"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</row>
    <row r="491" spans="2:27" ht="12.75" customHeight="1"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</row>
    <row r="492" spans="2:27" ht="12.75" customHeight="1"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</row>
    <row r="493" spans="2:27" ht="12.75" customHeight="1"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</row>
    <row r="494" spans="2:27" ht="12.75" customHeight="1"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</row>
    <row r="495" spans="2:27" ht="12.75" customHeight="1"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</row>
    <row r="496" spans="2:27" ht="12.75" customHeight="1"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</row>
    <row r="497" spans="2:27" ht="12.75" customHeight="1"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</row>
    <row r="498" spans="2:27" ht="12.75" customHeight="1"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</row>
    <row r="499" spans="2:27" ht="12.75" customHeight="1"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</row>
    <row r="500" spans="2:27" ht="12.75" customHeight="1"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</row>
    <row r="501" spans="2:27" ht="12.75" customHeight="1"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</row>
    <row r="502" spans="2:27" ht="12.75" customHeight="1"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</row>
    <row r="503" spans="2:27" ht="12.75" customHeight="1"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</row>
    <row r="504" spans="2:27" ht="12.75" customHeight="1"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</row>
    <row r="505" spans="2:27" ht="12.75" customHeight="1"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</row>
    <row r="506" spans="2:27" ht="12.75" customHeight="1"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</row>
    <row r="507" spans="2:27" ht="12.75" customHeight="1"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</row>
    <row r="508" spans="2:27" ht="12.75" customHeight="1"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</row>
    <row r="509" spans="2:27" ht="12.75" customHeight="1"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</row>
    <row r="510" spans="2:27" ht="12.75" customHeight="1"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</row>
    <row r="511" spans="2:27" ht="12.75" customHeight="1"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</row>
    <row r="512" spans="2:27" ht="12.75" customHeight="1"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</row>
    <row r="513" spans="2:27" ht="12.75" customHeight="1"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</row>
    <row r="514" spans="2:27" ht="12.75" customHeight="1"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</row>
    <row r="515" spans="2:27" ht="12.75" customHeight="1"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</row>
    <row r="516" spans="2:27" ht="12.75" customHeight="1"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</row>
    <row r="517" spans="2:27" ht="12.75" customHeight="1"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</row>
    <row r="518" spans="2:27" ht="12.75" customHeight="1"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</row>
    <row r="519" spans="2:27" ht="12.75" customHeight="1"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</row>
    <row r="520" spans="2:27" ht="12.75" customHeight="1"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</row>
    <row r="521" spans="2:27" ht="12.75" customHeight="1"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</row>
    <row r="522" spans="2:27" ht="12.75" customHeight="1"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</row>
    <row r="523" spans="2:27" ht="12.75" customHeight="1"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</row>
    <row r="524" spans="2:27" ht="12.75" customHeight="1"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</row>
    <row r="525" spans="2:27" ht="12.75" customHeight="1"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</row>
    <row r="526" spans="2:27" ht="12.75" customHeight="1"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</row>
    <row r="527" spans="2:27" ht="12.75" customHeight="1"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</row>
    <row r="528" spans="2:27" ht="12.75" customHeight="1"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</row>
    <row r="529" spans="2:27" ht="12.75" customHeight="1"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</row>
    <row r="530" spans="2:27" ht="12.75" customHeight="1"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</row>
    <row r="531" spans="2:27" ht="12.75" customHeight="1"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</row>
    <row r="532" spans="2:27" ht="12.75" customHeight="1"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</row>
    <row r="533" spans="2:27" ht="12.75" customHeight="1"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</row>
    <row r="534" spans="2:27" ht="12.75" customHeight="1"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</row>
    <row r="535" spans="2:27" ht="12.75" customHeight="1"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</row>
    <row r="536" spans="2:27" ht="12.75" customHeight="1"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</row>
    <row r="537" spans="2:27" ht="12.75" customHeight="1"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</row>
    <row r="538" spans="2:27" ht="12.75" customHeight="1"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</row>
    <row r="539" spans="2:27" ht="12.75" customHeight="1"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</row>
    <row r="540" spans="2:27" ht="12.75" customHeight="1"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</row>
    <row r="541" spans="2:27" ht="12.75" customHeight="1"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</row>
    <row r="542" spans="2:27" ht="12.75" customHeight="1"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</row>
    <row r="543" spans="2:27" ht="12.75" customHeight="1"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</row>
    <row r="544" spans="2:27" ht="12.75" customHeight="1"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</row>
    <row r="545" spans="2:27" ht="12.75" customHeight="1"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</row>
    <row r="546" spans="2:27" ht="12.75" customHeight="1"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</row>
    <row r="547" spans="2:27" ht="12.75" customHeight="1"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</row>
    <row r="548" spans="2:27" ht="12.75" customHeight="1"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</row>
    <row r="549" spans="2:27" ht="12.75" customHeight="1"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</row>
    <row r="550" spans="2:27" ht="12.75" customHeight="1"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</row>
    <row r="551" spans="2:27" ht="12.75" customHeight="1"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</row>
    <row r="552" spans="2:27" ht="12.75" customHeight="1"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</row>
    <row r="553" spans="2:27" ht="12.75" customHeight="1"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</row>
    <row r="554" spans="2:27" ht="12.75" customHeight="1"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</row>
    <row r="555" spans="2:27" ht="12.75" customHeight="1"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</row>
    <row r="556" spans="2:27" ht="12.75" customHeight="1"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</row>
    <row r="557" spans="2:27" ht="12.75" customHeight="1"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</row>
    <row r="558" spans="2:27" ht="12.75" customHeight="1"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</row>
    <row r="559" spans="2:27" ht="12.75" customHeight="1"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</row>
    <row r="560" spans="2:27" ht="12.75" customHeight="1"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</row>
    <row r="561" spans="2:27" ht="12.75" customHeight="1"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</row>
    <row r="562" spans="2:27" ht="12.75" customHeight="1"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</row>
    <row r="563" spans="2:27" ht="12.75" customHeight="1"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</row>
    <row r="564" spans="2:27" ht="12.75" customHeight="1"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</row>
    <row r="565" spans="2:27" ht="12.75" customHeight="1"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</row>
    <row r="566" spans="2:27" ht="12.75" customHeight="1"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</row>
    <row r="567" spans="2:27" ht="12.75" customHeight="1"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</row>
    <row r="568" spans="2:27" ht="12.75" customHeight="1"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</row>
    <row r="569" spans="2:27" ht="12.75" customHeight="1"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</row>
    <row r="570" spans="2:27" ht="12.75" customHeight="1"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</row>
    <row r="571" spans="2:27" ht="12.75" customHeight="1"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</row>
    <row r="572" spans="2:27" ht="12.75" customHeight="1"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</row>
    <row r="573" spans="2:27" ht="12.75" customHeight="1"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</row>
    <row r="574" spans="2:27" ht="12.75" customHeight="1"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</row>
    <row r="575" spans="2:27" ht="12.75" customHeight="1"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</row>
    <row r="576" spans="2:27" ht="12.75" customHeight="1"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</row>
    <row r="577" spans="2:27" ht="12.75" customHeight="1"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</row>
    <row r="578" spans="2:27" ht="12.75" customHeight="1"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</row>
    <row r="579" spans="2:27" ht="12.75" customHeight="1"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</row>
    <row r="580" spans="2:27" ht="12.75" customHeight="1"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</row>
    <row r="581" spans="2:27" ht="12.75" customHeight="1"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</row>
    <row r="582" spans="2:27" ht="12.75" customHeight="1"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</row>
    <row r="583" spans="2:27" ht="12.75" customHeight="1"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</row>
    <row r="584" spans="2:27" ht="12.75" customHeight="1"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</row>
    <row r="585" spans="2:27" ht="12.75" customHeight="1"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</row>
    <row r="586" spans="2:27" ht="12.75" customHeight="1"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</row>
    <row r="587" spans="2:27" ht="12.75" customHeight="1"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</row>
    <row r="588" spans="2:27" ht="12.75" customHeight="1"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</row>
    <row r="589" spans="2:27" ht="12.75" customHeight="1"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</row>
    <row r="590" spans="2:27" ht="12.75" customHeight="1"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</row>
    <row r="591" spans="2:27" ht="12.75" customHeight="1"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</row>
    <row r="592" spans="2:27" ht="12.75" customHeight="1"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</row>
    <row r="593" spans="2:27" ht="12.75" customHeight="1"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</row>
    <row r="594" spans="2:27" ht="12.75" customHeight="1"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</row>
    <row r="595" spans="2:27" ht="12.75" customHeight="1"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</row>
    <row r="596" spans="2:27" ht="12.75" customHeight="1"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</row>
    <row r="597" spans="2:27" ht="12.75" customHeight="1"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</row>
    <row r="598" spans="2:27" ht="12.75" customHeight="1"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</row>
    <row r="599" spans="2:27" ht="12.75" customHeight="1"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</row>
    <row r="600" spans="2:27" ht="12.75" customHeight="1"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</row>
    <row r="601" spans="2:27" ht="12.75" customHeight="1"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</row>
    <row r="602" spans="2:27" ht="12.75" customHeight="1"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</row>
    <row r="603" spans="2:27" ht="12.75" customHeight="1"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</row>
    <row r="604" spans="2:27" ht="12.75" customHeight="1"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</row>
    <row r="605" spans="2:27" ht="12.75" customHeight="1"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</row>
    <row r="606" spans="2:27" ht="12.75" customHeight="1"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</row>
    <row r="607" spans="2:27" ht="12.75" customHeight="1"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</row>
    <row r="608" spans="2:27" ht="12.75" customHeight="1"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</row>
    <row r="609" spans="2:27" ht="12.75" customHeight="1"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</row>
    <row r="610" spans="2:27" ht="12.75" customHeight="1"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</row>
    <row r="611" spans="2:27" ht="12.75" customHeight="1"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</row>
    <row r="612" spans="2:27" ht="12.75" customHeight="1"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</row>
    <row r="613" spans="2:27" ht="12.75" customHeight="1"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</row>
    <row r="614" spans="2:27" ht="12.75" customHeight="1"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</row>
    <row r="615" spans="2:27" ht="12.75" customHeight="1"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</row>
    <row r="616" spans="2:27" ht="12.75" customHeight="1"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</row>
    <row r="617" spans="2:27" ht="12.75" customHeight="1"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</row>
    <row r="618" spans="2:27" ht="12.75" customHeight="1"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</row>
    <row r="619" spans="2:27" ht="12.75" customHeight="1"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</row>
    <row r="620" spans="2:27" ht="12.75" customHeight="1"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</row>
    <row r="621" spans="2:27" ht="12.75" customHeight="1"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</row>
    <row r="622" spans="2:27" ht="12.75" customHeight="1"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</row>
    <row r="623" spans="2:27" ht="12.75" customHeight="1"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</row>
    <row r="624" spans="2:27" ht="12.75" customHeight="1"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</row>
    <row r="625" spans="2:27" ht="12.75" customHeight="1"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</row>
    <row r="626" spans="2:27" ht="12.75" customHeight="1"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</row>
    <row r="627" spans="2:27" ht="12.75" customHeight="1"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</row>
    <row r="628" spans="2:27" ht="12.75" customHeight="1"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</row>
    <row r="629" spans="2:27" ht="12.75" customHeight="1"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</row>
    <row r="630" spans="2:27" ht="12.75" customHeight="1"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</row>
    <row r="631" spans="2:27" ht="12.75" customHeight="1"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</row>
    <row r="632" spans="2:27" ht="12.75" customHeight="1"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</row>
    <row r="633" spans="2:27" ht="12.75" customHeight="1"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</row>
    <row r="634" spans="2:27" ht="12.75" customHeight="1"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</row>
    <row r="635" spans="2:27" ht="12.75" customHeight="1"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</row>
    <row r="636" spans="2:27" ht="12.75" customHeight="1"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</row>
    <row r="637" spans="2:27" ht="12.75" customHeight="1"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</row>
    <row r="638" spans="2:27" ht="12.75" customHeight="1"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</row>
    <row r="639" spans="2:27" ht="12.75" customHeight="1"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</row>
    <row r="640" spans="2:27" ht="12.75" customHeight="1"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</row>
    <row r="641" spans="2:27" ht="12.75" customHeight="1"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</row>
    <row r="642" spans="2:27" ht="12.75" customHeight="1"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</row>
    <row r="643" spans="2:27" ht="12.75" customHeight="1"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</row>
    <row r="644" spans="2:27" ht="12.75" customHeight="1"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</row>
    <row r="645" spans="2:27" ht="12.75" customHeight="1"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</row>
    <row r="646" spans="2:27" ht="12.75" customHeight="1"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</row>
    <row r="647" spans="2:27" ht="12.75" customHeight="1"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</row>
    <row r="648" spans="2:27" ht="12.75" customHeight="1"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</row>
    <row r="649" spans="2:27" ht="12.75" customHeight="1"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</row>
    <row r="650" spans="2:27" ht="12.75" customHeight="1"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</row>
    <row r="651" spans="2:27" ht="12.75" customHeight="1"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</row>
    <row r="652" spans="2:27" ht="12.75" customHeight="1"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</row>
    <row r="653" spans="2:27" ht="12.75" customHeight="1"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</row>
    <row r="654" spans="2:27" ht="12.75" customHeight="1"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</row>
    <row r="655" spans="2:27" ht="12.75" customHeight="1"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</row>
    <row r="656" spans="2:27" ht="12.75" customHeight="1"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</row>
    <row r="657" spans="2:27" ht="12.75" customHeight="1"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</row>
    <row r="658" spans="2:27" ht="12.75" customHeight="1"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</row>
    <row r="659" spans="2:27" ht="12.75" customHeight="1"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</row>
    <row r="660" spans="2:27" ht="12.75" customHeight="1"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</row>
    <row r="661" spans="2:27" ht="12.75" customHeight="1"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</row>
    <row r="662" spans="2:27" ht="12.75" customHeight="1"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</row>
    <row r="663" spans="2:27" ht="12.75" customHeight="1"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</row>
    <row r="664" spans="2:27" ht="12.75" customHeight="1"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</row>
    <row r="665" spans="2:27" ht="12.75" customHeight="1"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</row>
    <row r="666" spans="2:27" ht="12.75" customHeight="1"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</row>
    <row r="667" spans="2:27" ht="12.75" customHeight="1"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</row>
    <row r="668" spans="2:27" ht="12.75" customHeight="1"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</row>
    <row r="669" spans="2:27" ht="12.75" customHeight="1"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</row>
    <row r="670" spans="2:27" ht="12.75" customHeight="1"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</row>
    <row r="671" spans="2:27" ht="12.75" customHeight="1"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</row>
    <row r="672" spans="2:27" ht="12.75" customHeight="1"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</row>
    <row r="673" spans="2:27" ht="12.75" customHeight="1"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</row>
    <row r="674" spans="2:27" ht="12.75" customHeight="1"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</row>
    <row r="675" spans="2:27" ht="12.75" customHeight="1"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</row>
    <row r="676" spans="2:27" ht="12.75" customHeight="1"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</row>
    <row r="677" spans="2:27" ht="12.75" customHeight="1"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</row>
    <row r="678" spans="2:27" ht="12.75" customHeight="1"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</row>
    <row r="679" spans="2:27" ht="12.75" customHeight="1"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</row>
    <row r="680" spans="2:27" ht="12.75" customHeight="1"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</row>
    <row r="681" spans="2:27" ht="12.75" customHeight="1"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</row>
    <row r="682" spans="2:27" ht="12.75" customHeight="1"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</row>
    <row r="683" spans="2:27" ht="12.75" customHeight="1"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</row>
    <row r="684" spans="2:27" ht="12.75" customHeight="1"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</row>
    <row r="685" spans="2:27" ht="12.75" customHeight="1"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</row>
    <row r="686" spans="2:27" ht="12.75" customHeight="1"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</row>
    <row r="687" spans="2:27" ht="12.75" customHeight="1"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</row>
    <row r="688" spans="2:27" ht="12.75" customHeight="1"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</row>
    <row r="689" spans="2:27" ht="12.75" customHeight="1"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</row>
    <row r="690" spans="2:27" ht="12.75" customHeight="1"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</row>
    <row r="691" spans="2:27" ht="12.75" customHeight="1"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</row>
    <row r="692" spans="2:27" ht="12.75" customHeight="1"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</row>
    <row r="693" spans="2:27" ht="12.75" customHeight="1"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</row>
    <row r="694" spans="2:27" ht="12.75" customHeight="1"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</row>
    <row r="695" spans="2:27" ht="12.75" customHeight="1"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</row>
    <row r="696" spans="2:27" ht="12.75" customHeight="1"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</row>
    <row r="697" spans="2:27" ht="12.75" customHeight="1"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</row>
    <row r="698" spans="2:27" ht="12.75" customHeight="1"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</row>
    <row r="699" spans="2:27" ht="12.75" customHeight="1"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</row>
    <row r="700" spans="2:27" ht="12.75" customHeight="1"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</row>
    <row r="701" spans="2:27" ht="12.75" customHeight="1"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</row>
    <row r="702" spans="2:27" ht="12.75" customHeight="1"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</row>
    <row r="703" spans="2:27" ht="12.75" customHeight="1"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</row>
    <row r="704" spans="2:27" ht="12.75" customHeight="1"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</row>
    <row r="705" spans="2:27" ht="12.75" customHeight="1"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</row>
    <row r="706" spans="2:27" ht="12.75" customHeight="1"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</row>
    <row r="707" spans="2:27" ht="12.75" customHeight="1"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</row>
    <row r="708" spans="2:27" ht="12.75" customHeight="1"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</row>
    <row r="709" spans="2:27" ht="12.75" customHeight="1"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</row>
    <row r="710" spans="2:27" ht="12.75" customHeight="1"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</row>
    <row r="711" spans="2:27" ht="12.75" customHeight="1"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</row>
    <row r="712" spans="2:27" ht="12.75" customHeight="1"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</row>
    <row r="713" spans="2:27" ht="12.75" customHeight="1"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</row>
    <row r="714" spans="2:27" ht="12.75" customHeight="1"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</row>
    <row r="715" spans="2:27" ht="12.75" customHeight="1"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</row>
    <row r="716" spans="2:27" ht="12.75" customHeight="1"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</row>
    <row r="717" spans="2:27" ht="12.75" customHeight="1"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</row>
    <row r="718" spans="2:27" ht="12.75" customHeight="1"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</row>
    <row r="719" spans="2:27" ht="12.75" customHeight="1"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</row>
    <row r="720" spans="2:27" ht="12.75" customHeight="1"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</row>
    <row r="721" spans="2:27" ht="12.75" customHeight="1"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</row>
    <row r="722" spans="2:27" ht="12.75" customHeight="1"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</row>
    <row r="723" spans="2:27" ht="12.75" customHeight="1"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</row>
    <row r="724" spans="2:27" ht="12.75" customHeight="1"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</row>
    <row r="725" spans="2:27" ht="12.75" customHeight="1"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</row>
    <row r="726" spans="2:27" ht="12.75" customHeight="1"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</row>
    <row r="727" spans="2:27" ht="12.75" customHeight="1"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</row>
    <row r="728" spans="2:27" ht="12.75" customHeight="1"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</row>
    <row r="729" spans="2:27" ht="12.75" customHeight="1"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</row>
    <row r="730" spans="2:27" ht="12.75" customHeight="1"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</row>
    <row r="731" spans="2:27" ht="12.75" customHeight="1"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</row>
    <row r="732" spans="2:27" ht="12.75" customHeight="1"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</row>
    <row r="733" spans="2:27" ht="12.75" customHeight="1"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</row>
    <row r="734" spans="2:27" ht="12.75" customHeight="1"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</row>
    <row r="735" spans="2:27" ht="12.75" customHeight="1"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</row>
    <row r="736" spans="2:27" ht="12.75" customHeight="1"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</row>
    <row r="737" spans="2:27" ht="12.75" customHeight="1"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</row>
    <row r="738" spans="2:27" ht="12.75" customHeight="1"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</row>
    <row r="739" spans="2:27" ht="12.75" customHeight="1"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</row>
    <row r="740" spans="2:27" ht="12.75" customHeight="1"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</row>
    <row r="741" spans="2:27" ht="12.75" customHeight="1"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</row>
    <row r="742" spans="2:27" ht="12.75" customHeight="1"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</row>
    <row r="743" spans="2:27" ht="12.75" customHeight="1"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</row>
    <row r="744" spans="2:27" ht="12.75" customHeight="1"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</row>
    <row r="745" spans="2:27" ht="12.75" customHeight="1"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</row>
    <row r="746" spans="2:27" ht="12.75" customHeight="1"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</row>
    <row r="747" spans="2:27" ht="12.75" customHeight="1"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</row>
    <row r="748" spans="2:27" ht="12.75" customHeight="1"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</row>
    <row r="749" spans="2:27" ht="12.75" customHeight="1"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</row>
    <row r="750" spans="2:27" ht="12.75" customHeight="1"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</row>
    <row r="751" spans="2:27" ht="12.75" customHeight="1"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</row>
    <row r="752" spans="2:27" ht="12.75" customHeight="1"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</row>
    <row r="753" spans="2:27" ht="12.75" customHeight="1"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</row>
    <row r="754" spans="2:27" ht="12.75" customHeight="1"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</row>
    <row r="755" spans="2:27" ht="12.75" customHeight="1"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</row>
    <row r="756" spans="2:27" ht="12.75" customHeight="1"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</row>
    <row r="757" spans="2:27" ht="12.75" customHeight="1"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</row>
    <row r="758" spans="2:27" ht="12.75" customHeight="1"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</row>
    <row r="759" spans="2:27" ht="12.75" customHeight="1"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</row>
    <row r="760" spans="2:27" ht="12.75" customHeight="1"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</row>
    <row r="761" spans="2:27" ht="12.75" customHeight="1"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</row>
    <row r="762" spans="2:27" ht="12.75" customHeight="1"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</row>
    <row r="763" spans="2:27" ht="12.75" customHeight="1"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</row>
    <row r="764" spans="2:27" ht="12.75" customHeight="1"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</row>
    <row r="765" spans="2:27" ht="12.75" customHeight="1"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</row>
    <row r="766" spans="2:27" ht="12.75" customHeight="1"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</row>
    <row r="767" spans="2:27" ht="12.75" customHeight="1"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</row>
    <row r="768" spans="2:27" ht="12.75" customHeight="1"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</row>
    <row r="769" spans="2:27" ht="12.75" customHeight="1"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</row>
    <row r="770" spans="2:27" ht="12.75" customHeight="1"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</row>
    <row r="771" spans="2:27" ht="12.75" customHeight="1"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</row>
    <row r="772" spans="2:27" ht="12.75" customHeight="1"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</row>
    <row r="773" spans="2:27" ht="12.75" customHeight="1"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</row>
    <row r="774" spans="2:27" ht="12.75" customHeight="1"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</row>
    <row r="775" spans="2:27" ht="12.75" customHeight="1"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</row>
    <row r="776" spans="2:27" ht="12.75" customHeight="1"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</row>
    <row r="777" spans="2:27" ht="12.75" customHeight="1"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</row>
    <row r="778" spans="2:27" ht="12.75" customHeight="1"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</row>
    <row r="779" spans="2:27" ht="12.75" customHeight="1"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</row>
    <row r="780" spans="2:27" ht="12.75" customHeight="1"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</row>
    <row r="781" spans="2:27" ht="12.75" customHeight="1"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</row>
    <row r="782" spans="2:27" ht="12.75" customHeight="1"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</row>
    <row r="783" spans="2:27" ht="12.75" customHeight="1"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</row>
    <row r="784" spans="2:27" ht="12.75" customHeight="1"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</row>
    <row r="785" spans="2:27" ht="12.75" customHeight="1"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</row>
    <row r="786" spans="2:27" ht="12.75" customHeight="1"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</row>
    <row r="787" spans="2:27" ht="12.75" customHeight="1"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</row>
    <row r="788" spans="2:27" ht="12.75" customHeight="1"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</row>
    <row r="789" spans="2:27" ht="12.75" customHeight="1"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</row>
    <row r="790" spans="2:27" ht="12.75" customHeight="1"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</row>
    <row r="791" spans="2:27" ht="12.75" customHeight="1"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</row>
    <row r="792" spans="2:27" ht="12.75" customHeight="1"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</row>
    <row r="793" spans="2:27" ht="12.75" customHeight="1"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</row>
    <row r="794" spans="2:27" ht="12.75" customHeight="1"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</row>
    <row r="795" spans="2:27" ht="12.75" customHeight="1"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</row>
    <row r="796" spans="2:27" ht="12.75" customHeight="1"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</row>
    <row r="797" spans="2:27" ht="12.75" customHeight="1"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</row>
    <row r="798" spans="2:27" ht="12.75" customHeight="1"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</row>
    <row r="799" spans="2:27" ht="12.75" customHeight="1"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</row>
    <row r="800" spans="2:27" ht="12.75" customHeight="1"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</row>
    <row r="801" spans="2:27" ht="12.75" customHeight="1"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</row>
    <row r="802" spans="2:27" ht="12.75" customHeight="1"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</row>
    <row r="803" spans="2:27" ht="12.75" customHeight="1"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</row>
    <row r="804" spans="2:27" ht="12.75" customHeight="1"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</row>
    <row r="805" spans="2:27" ht="12.75" customHeight="1"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</row>
    <row r="806" spans="2:27" ht="12.75" customHeight="1"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</row>
    <row r="807" spans="2:27" ht="12.75" customHeight="1"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</row>
    <row r="808" spans="2:27" ht="12.75" customHeight="1"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</row>
    <row r="809" spans="2:27" ht="12.75" customHeight="1"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</row>
    <row r="810" spans="2:27" ht="12.75" customHeight="1"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</row>
    <row r="811" spans="2:27" ht="12.75" customHeight="1"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</row>
    <row r="812" spans="2:27" ht="12.75" customHeight="1"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</row>
    <row r="813" spans="2:27" ht="12.75" customHeight="1"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</row>
    <row r="814" spans="2:27" ht="12.75" customHeight="1"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</row>
    <row r="815" spans="2:27" ht="12.75" customHeight="1"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</row>
    <row r="816" spans="2:27" ht="12.75" customHeight="1"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</row>
    <row r="817" spans="2:27" ht="12.75" customHeight="1"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</row>
    <row r="818" spans="2:27" ht="12.75" customHeight="1"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</row>
    <row r="819" spans="2:27" ht="12.75" customHeight="1"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</row>
    <row r="820" spans="2:27" ht="12.75" customHeight="1"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</row>
    <row r="821" spans="2:27" ht="12.75" customHeight="1"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</row>
    <row r="822" spans="2:27" ht="12.75" customHeight="1"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</row>
    <row r="823" spans="2:27" ht="12.75" customHeight="1"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</row>
    <row r="824" spans="2:27" ht="12.75" customHeight="1"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</row>
    <row r="825" spans="2:27" ht="12.75" customHeight="1"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</row>
    <row r="826" spans="2:27" ht="12.75" customHeight="1"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</row>
    <row r="827" spans="2:27" ht="12.75" customHeight="1"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</row>
    <row r="828" spans="2:27" ht="12.75" customHeight="1"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</row>
    <row r="829" spans="2:27" ht="12.75" customHeight="1"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</row>
    <row r="830" spans="2:27" ht="12.75" customHeight="1"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</row>
    <row r="831" spans="2:27" ht="12.75" customHeight="1"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</row>
    <row r="832" spans="2:27" ht="12.75" customHeight="1"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</row>
    <row r="833" spans="2:27" ht="12.75" customHeight="1"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</row>
    <row r="834" spans="2:27" ht="12.75" customHeight="1"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</row>
    <row r="835" spans="2:27" ht="12.75" customHeight="1"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</row>
    <row r="836" spans="2:27" ht="12.75" customHeight="1"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</row>
    <row r="837" spans="2:27" ht="12.75" customHeight="1"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</row>
    <row r="838" spans="2:27" ht="12.75" customHeight="1"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</row>
    <row r="839" spans="2:27" ht="12.75" customHeight="1"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</row>
    <row r="840" spans="2:27" ht="12.75" customHeight="1"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</row>
    <row r="841" spans="2:27" ht="12.75" customHeight="1"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</row>
    <row r="842" spans="2:27" ht="12.75" customHeight="1"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</row>
    <row r="843" spans="2:27" ht="12.75" customHeight="1"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</row>
    <row r="844" spans="2:27" ht="12.75" customHeight="1"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</row>
    <row r="845" spans="2:27" ht="12.75" customHeight="1"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</row>
    <row r="846" spans="2:27" ht="12.75" customHeight="1"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</row>
    <row r="847" spans="2:27" ht="12.75" customHeight="1"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</row>
    <row r="848" spans="2:27" ht="12.75" customHeight="1"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</row>
    <row r="849" spans="2:27" ht="12.75" customHeight="1"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</row>
    <row r="850" spans="2:27" ht="12.75" customHeight="1"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</row>
    <row r="851" spans="2:27" ht="12.75" customHeight="1"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</row>
    <row r="852" spans="2:27" ht="12.75" customHeight="1"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</row>
    <row r="853" spans="2:27" ht="12.75" customHeight="1"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</row>
    <row r="854" spans="2:27" ht="12.75" customHeight="1"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</row>
    <row r="855" spans="2:27" ht="12.75" customHeight="1"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</row>
    <row r="856" spans="2:27" ht="12.75" customHeight="1"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</row>
    <row r="857" spans="2:27" ht="12.75" customHeight="1"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</row>
    <row r="858" spans="2:27" ht="12.75" customHeight="1"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</row>
    <row r="859" spans="2:27" ht="12.75" customHeight="1"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</row>
    <row r="860" spans="2:27" ht="12.75" customHeight="1"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</row>
    <row r="861" spans="2:27" ht="12.75" customHeight="1"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</row>
    <row r="862" spans="2:27" ht="12.75" customHeight="1"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</row>
    <row r="863" spans="2:27" ht="12.75" customHeight="1"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</row>
    <row r="864" spans="2:27" ht="12.75" customHeight="1"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</row>
    <row r="865" spans="2:27" ht="12.75" customHeight="1"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</row>
    <row r="866" spans="2:27" ht="12.75" customHeight="1"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</row>
    <row r="867" spans="2:27" ht="12.75" customHeight="1"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</row>
    <row r="868" spans="2:27" ht="12.75" customHeight="1"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</row>
    <row r="869" spans="2:27" ht="12.75" customHeight="1"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</row>
    <row r="870" spans="2:27" ht="12.75" customHeight="1"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</row>
    <row r="871" spans="2:27" ht="12.75" customHeight="1"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</row>
    <row r="872" spans="2:27" ht="12.75" customHeight="1"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</row>
    <row r="873" spans="2:27" ht="12.75" customHeight="1"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</row>
    <row r="874" spans="2:27" ht="12.75" customHeight="1"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</row>
    <row r="875" spans="2:27" ht="12.75" customHeight="1"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</row>
    <row r="876" spans="2:27" ht="12.75" customHeight="1"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</row>
    <row r="877" spans="2:27" ht="12.75" customHeight="1"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</row>
    <row r="878" spans="2:27" ht="12.75" customHeight="1"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</row>
    <row r="879" spans="2:27" ht="12.75" customHeight="1"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</row>
    <row r="880" spans="2:27" ht="12.75" customHeight="1"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</row>
    <row r="881" spans="2:27" ht="12.75" customHeight="1"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</row>
    <row r="882" spans="2:27" ht="12.75" customHeight="1"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</row>
    <row r="883" spans="2:27" ht="12.75" customHeight="1"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</row>
    <row r="884" spans="2:27" ht="12.75" customHeight="1"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</row>
    <row r="885" spans="2:27" ht="12.75" customHeight="1"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</row>
    <row r="886" spans="2:27" ht="12.75" customHeight="1"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</row>
    <row r="887" spans="2:27" ht="12.75" customHeight="1"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</row>
    <row r="888" spans="2:27" ht="12.75" customHeight="1"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</row>
    <row r="889" spans="2:27" ht="12.75" customHeight="1"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</row>
    <row r="890" spans="2:27" ht="12.75" customHeight="1"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</row>
    <row r="891" spans="2:27" ht="12.75" customHeight="1"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</row>
    <row r="892" spans="2:27" ht="12.75" customHeight="1"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</row>
    <row r="893" spans="2:27" ht="12.75" customHeight="1"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</row>
    <row r="894" spans="2:27" ht="12.75" customHeight="1"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</row>
    <row r="895" spans="2:27" ht="12.75" customHeight="1"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</row>
    <row r="896" spans="2:27" ht="12.75" customHeight="1"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</row>
    <row r="897" spans="2:27" ht="12.75" customHeight="1"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</row>
    <row r="898" spans="2:27" ht="12.75" customHeight="1"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</row>
    <row r="899" spans="2:27" ht="12.75" customHeight="1"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</row>
    <row r="900" spans="2:27" ht="12.75" customHeight="1"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</row>
    <row r="901" spans="2:27" ht="12.75" customHeight="1"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</row>
    <row r="902" spans="2:27" ht="12.75" customHeight="1"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</row>
    <row r="903" spans="2:27" ht="12.75" customHeight="1"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</row>
    <row r="904" spans="2:27" ht="12.75" customHeight="1"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</row>
    <row r="905" spans="2:27" ht="12.75" customHeight="1"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</row>
    <row r="906" spans="2:27" ht="12.75" customHeight="1"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</row>
    <row r="907" spans="2:27" ht="12.75" customHeight="1"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</row>
    <row r="908" spans="2:27" ht="12.75" customHeight="1"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</row>
    <row r="909" spans="2:27" ht="12.75" customHeight="1"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</row>
    <row r="910" spans="2:27" ht="12.75" customHeight="1"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</row>
    <row r="911" spans="2:27" ht="12.75" customHeight="1"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</row>
    <row r="912" spans="2:27" ht="12.75" customHeight="1"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</row>
    <row r="913" spans="2:27" ht="12.75" customHeight="1"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</row>
    <row r="914" spans="2:27" ht="12.75" customHeight="1"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</row>
    <row r="915" spans="2:27" ht="12.75" customHeight="1"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</row>
    <row r="916" spans="2:27" ht="12.75" customHeight="1"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</row>
    <row r="917" spans="2:27" ht="12.75" customHeight="1"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</row>
    <row r="918" spans="2:27" ht="12.75" customHeight="1"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</row>
    <row r="919" spans="2:27" ht="12.75" customHeight="1"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</row>
    <row r="920" spans="2:27" ht="12.75" customHeight="1"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</row>
    <row r="921" spans="2:27" ht="12.75" customHeight="1"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</row>
    <row r="922" spans="2:27" ht="12.75" customHeight="1"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</row>
    <row r="923" spans="2:27" ht="12.75" customHeight="1"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</row>
    <row r="924" spans="2:27" ht="12.75" customHeight="1"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</row>
    <row r="925" spans="2:27" ht="12.75" customHeight="1"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</row>
    <row r="926" spans="2:27" ht="12.75" customHeight="1"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</row>
    <row r="927" spans="2:27" ht="12.75" customHeight="1"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</row>
    <row r="928" spans="2:27" ht="12.75" customHeight="1"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</row>
    <row r="929" spans="2:27" ht="12.75" customHeight="1"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</row>
    <row r="930" spans="2:27" ht="12.75" customHeight="1"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</row>
    <row r="931" spans="2:27" ht="12.75" customHeight="1"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</row>
    <row r="932" spans="2:27" ht="12.75" customHeight="1"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</row>
    <row r="933" spans="2:27" ht="12.75" customHeight="1"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</row>
    <row r="934" spans="2:27" ht="12.75" customHeight="1"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</row>
    <row r="935" spans="2:27" ht="12.75" customHeight="1"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</row>
    <row r="936" spans="2:27" ht="12.75" customHeight="1"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</row>
    <row r="937" spans="2:27" ht="12.75" customHeight="1"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</row>
    <row r="938" spans="2:27" ht="12.75" customHeight="1"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</row>
    <row r="939" spans="2:27" ht="12.75" customHeight="1"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</row>
    <row r="940" spans="2:27" ht="12.75" customHeight="1"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</row>
    <row r="941" spans="2:27" ht="12.75" customHeight="1"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</row>
    <row r="942" spans="2:27" ht="12.75" customHeight="1"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</row>
    <row r="943" spans="2:27" ht="12.75" customHeight="1"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</row>
    <row r="944" spans="2:27" ht="12.75" customHeight="1"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</row>
    <row r="945" spans="2:27" ht="12.75" customHeight="1"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</row>
    <row r="946" spans="2:27" ht="12.75" customHeight="1"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</row>
    <row r="947" spans="2:27" ht="12.75" customHeight="1"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</row>
    <row r="948" spans="2:27" ht="12.75" customHeight="1"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</row>
    <row r="949" spans="2:27" ht="12.75" customHeight="1"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</row>
    <row r="950" spans="2:27" ht="12.75" customHeight="1"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</row>
    <row r="951" spans="2:27" ht="12.75" customHeight="1"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</row>
    <row r="952" spans="2:27" ht="12.75" customHeight="1"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</row>
    <row r="953" spans="2:27" ht="12.75" customHeight="1"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</row>
    <row r="954" spans="2:27" ht="12.75" customHeight="1"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</row>
    <row r="955" spans="2:27" ht="12.75" customHeight="1"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</row>
    <row r="956" spans="2:27" ht="12.75" customHeight="1"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</row>
    <row r="957" spans="2:27" ht="12.75" customHeight="1"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</row>
    <row r="958" spans="2:27" ht="12.75" customHeight="1"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</row>
    <row r="959" spans="2:27" ht="12.75" customHeight="1"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</row>
    <row r="960" spans="2:27" ht="12.75" customHeight="1"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</row>
    <row r="961" spans="2:27" ht="12.75" customHeight="1"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</row>
    <row r="962" spans="2:27" ht="12.75" customHeight="1"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</row>
    <row r="963" spans="2:27" ht="12.75" customHeight="1"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</row>
    <row r="964" spans="2:27" ht="12.75" customHeight="1"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</row>
    <row r="965" spans="2:27" ht="12.75" customHeight="1"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</row>
    <row r="966" spans="2:27" ht="12.75" customHeight="1"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</row>
    <row r="967" spans="2:27" ht="12.75" customHeight="1"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</row>
    <row r="968" spans="2:27" ht="12.75" customHeight="1"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</row>
    <row r="969" spans="2:27" ht="12.75" customHeight="1"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</row>
    <row r="970" spans="2:27" ht="12.75" customHeight="1"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</row>
    <row r="971" spans="2:27" ht="12.75" customHeight="1"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</row>
    <row r="972" spans="2:27" ht="12.75" customHeight="1"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</row>
    <row r="973" spans="2:27" ht="12.75" customHeight="1"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</row>
    <row r="974" spans="2:27" ht="12.75" customHeight="1"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</row>
    <row r="975" spans="2:27" ht="12.75" customHeight="1"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</row>
    <row r="976" spans="2:27" ht="12.75" customHeight="1"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</row>
    <row r="977" spans="2:27" ht="12.75" customHeight="1"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</row>
    <row r="978" spans="2:27" ht="12.75" customHeight="1"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</row>
    <row r="979" spans="2:27" ht="12.75" customHeight="1"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</row>
    <row r="980" spans="2:27" ht="12.75" customHeight="1"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</row>
    <row r="981" spans="2:27" ht="12.75" customHeight="1"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</row>
    <row r="982" spans="2:27" ht="12.75" customHeight="1"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</row>
    <row r="983" spans="2:27" ht="12.75" customHeight="1"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</row>
    <row r="984" spans="2:27" ht="12.75" customHeight="1"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</row>
    <row r="985" spans="2:27" ht="12.75" customHeight="1"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</row>
    <row r="986" spans="2:27" ht="12.75" customHeight="1"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</row>
    <row r="987" spans="2:27" ht="12.75" customHeight="1"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</row>
    <row r="988" spans="2:27" ht="12.75" customHeight="1"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</row>
    <row r="989" spans="2:27" ht="12.75" customHeight="1"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</row>
    <row r="990" spans="2:27" ht="12.75" customHeight="1"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</row>
    <row r="991" spans="2:27" ht="12.75" customHeight="1"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</row>
    <row r="992" spans="2:27" ht="12.75" customHeight="1"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</row>
    <row r="993" spans="2:27" ht="12.75" customHeight="1"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</row>
    <row r="994" spans="2:27" ht="12.75" customHeight="1"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</row>
    <row r="995" spans="2:27" ht="12.75" customHeight="1"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</row>
    <row r="996" spans="2:27" ht="12.75" customHeight="1"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/>
    </row>
    <row r="997" spans="2:27" ht="12.75" customHeight="1"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  <c r="AA997" s="3"/>
    </row>
    <row r="998" spans="2:27" ht="12.75" customHeight="1"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  <c r="AA998" s="3"/>
    </row>
    <row r="999" spans="2:27" ht="12.75" customHeight="1"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  <c r="AA999" s="3"/>
    </row>
    <row r="1000" spans="2:27" ht="12.75" customHeight="1"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  <c r="AA1000" s="3"/>
    </row>
    <row r="1001" spans="2:27" ht="12.75" customHeight="1"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  <c r="AA1001" s="3"/>
    </row>
    <row r="1002" spans="2:27" ht="12.75" customHeight="1">
      <c r="B1002" s="3"/>
      <c r="C1002" s="3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  <c r="Z1002" s="3"/>
      <c r="AA1002" s="3"/>
    </row>
    <row r="1003" spans="2:27" ht="12.75" customHeight="1">
      <c r="B1003" s="3"/>
      <c r="C1003" s="3"/>
      <c r="D1003" s="3"/>
      <c r="E1003" s="3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  <c r="Z1003" s="3"/>
      <c r="AA1003" s="3"/>
    </row>
  </sheetData>
  <mergeCells count="1">
    <mergeCell ref="B10:F10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AC1006"/>
  <sheetViews>
    <sheetView showGridLines="0" topLeftCell="A4" workbookViewId="0">
      <selection activeCell="E25" sqref="E25"/>
    </sheetView>
  </sheetViews>
  <sheetFormatPr defaultColWidth="14.46484375" defaultRowHeight="15" customHeight="1"/>
  <cols>
    <col min="1" max="2" width="3" customWidth="1"/>
    <col min="3" max="3" width="8.53125" customWidth="1"/>
    <col min="4" max="4" width="46.86328125" customWidth="1"/>
    <col min="5" max="5" width="11.1328125" customWidth="1"/>
    <col min="6" max="6" width="13.33203125" customWidth="1"/>
    <col min="7" max="7" width="12.1328125" hidden="1" customWidth="1"/>
    <col min="8" max="8" width="11.86328125" customWidth="1"/>
    <col min="9" max="9" width="12.53125" customWidth="1"/>
    <col min="10" max="10" width="12" customWidth="1"/>
    <col min="11" max="11" width="11.46484375" customWidth="1"/>
    <col min="12" max="12" width="15.1328125" customWidth="1"/>
    <col min="13" max="13" width="15" customWidth="1"/>
    <col min="14" max="14" width="9" customWidth="1"/>
    <col min="15" max="24" width="0" hidden="1" customWidth="1"/>
    <col min="25" max="29" width="9" customWidth="1"/>
  </cols>
  <sheetData>
    <row r="1" spans="2:29" ht="16.5" customHeight="1"/>
    <row r="2" spans="2:29" ht="12.75" customHeight="1">
      <c r="B2" s="17"/>
      <c r="C2" s="18"/>
      <c r="D2" s="19"/>
      <c r="E2" s="19"/>
      <c r="F2" s="19"/>
      <c r="G2" s="19"/>
      <c r="H2" s="19"/>
      <c r="I2" s="19"/>
      <c r="J2" s="19"/>
      <c r="K2" s="19"/>
      <c r="L2" s="19"/>
      <c r="M2" s="19"/>
      <c r="N2" s="20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2:29" ht="15" customHeight="1">
      <c r="B3" s="21"/>
      <c r="C3" s="22" t="s">
        <v>6</v>
      </c>
      <c r="D3" s="22"/>
      <c r="E3" s="22"/>
      <c r="F3" s="22"/>
      <c r="G3" s="22"/>
      <c r="H3" s="22"/>
      <c r="I3" s="22"/>
      <c r="J3" s="22"/>
      <c r="K3" s="22"/>
      <c r="L3" s="22"/>
      <c r="M3" s="22"/>
      <c r="N3" s="23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2:29" ht="12.75" customHeight="1">
      <c r="B4" s="21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5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</row>
    <row r="5" spans="2:29" ht="12.75" customHeight="1">
      <c r="B5" s="21"/>
      <c r="C5" s="26" t="s">
        <v>1</v>
      </c>
      <c r="D5" s="24" t="str">
        <f>'Staat van Verrekenprijzen'!D5</f>
        <v>Buitencontractuele werkzaamheden</v>
      </c>
      <c r="E5" s="24"/>
      <c r="F5" s="24"/>
      <c r="G5" s="24"/>
      <c r="H5" s="24"/>
      <c r="I5" s="24"/>
      <c r="J5" s="24"/>
      <c r="K5" s="24"/>
      <c r="L5" s="24"/>
      <c r="M5" s="24"/>
      <c r="N5" s="25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</row>
    <row r="6" spans="2:29" ht="12.75" customHeight="1">
      <c r="B6" s="21"/>
      <c r="C6" s="26" t="s">
        <v>3</v>
      </c>
      <c r="D6" s="24" t="str">
        <f>'Staat van Verrekenprijzen'!D6</f>
        <v>Onderhoudsprestatiebestek</v>
      </c>
      <c r="E6" s="24"/>
      <c r="F6" s="24"/>
      <c r="G6" s="24"/>
      <c r="H6" s="24"/>
      <c r="I6" s="24"/>
      <c r="J6" s="24"/>
      <c r="K6" s="24"/>
      <c r="L6" s="24"/>
      <c r="M6" s="24"/>
      <c r="N6" s="25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spans="2:29" ht="12.75" customHeight="1">
      <c r="B7" s="21"/>
      <c r="C7" s="26" t="s">
        <v>5</v>
      </c>
      <c r="D7" s="27">
        <f>'Staat van Verrekenprijzen'!D7</f>
        <v>44562</v>
      </c>
      <c r="E7" s="28"/>
      <c r="F7" s="24"/>
      <c r="G7" s="24"/>
      <c r="H7" s="24"/>
      <c r="I7" s="24"/>
      <c r="J7" s="24"/>
      <c r="K7" s="24"/>
      <c r="L7" s="24"/>
      <c r="M7" s="24"/>
      <c r="N7" s="25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</row>
    <row r="8" spans="2:29" ht="12.75" customHeight="1">
      <c r="B8" s="21"/>
      <c r="C8" s="26" t="s">
        <v>7</v>
      </c>
      <c r="D8" s="27">
        <f>'Staat van Verrekenprijzen'!D8</f>
        <v>44342</v>
      </c>
      <c r="E8" s="24"/>
      <c r="F8" s="24"/>
      <c r="G8" s="24"/>
      <c r="H8" s="24"/>
      <c r="I8" s="24"/>
      <c r="J8" s="24"/>
      <c r="K8" s="24"/>
      <c r="L8" s="24"/>
      <c r="M8" s="24"/>
      <c r="N8" s="25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</row>
    <row r="9" spans="2:29" ht="12.75" customHeight="1" thickBot="1">
      <c r="B9" s="21"/>
      <c r="C9" s="26"/>
      <c r="D9" s="27"/>
      <c r="E9" s="24"/>
      <c r="F9" s="24"/>
      <c r="G9" s="24"/>
      <c r="H9" s="24"/>
      <c r="I9" s="24"/>
      <c r="J9" s="24"/>
      <c r="K9" s="24"/>
      <c r="L9" s="24"/>
      <c r="M9" s="24"/>
      <c r="N9" s="25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</row>
    <row r="10" spans="2:29" ht="20.25" customHeight="1" thickBot="1">
      <c r="B10" s="21"/>
      <c r="C10" s="5" t="s">
        <v>8</v>
      </c>
      <c r="D10" s="5"/>
      <c r="E10" s="5"/>
      <c r="F10" s="5"/>
      <c r="G10" s="5"/>
      <c r="H10" s="6"/>
      <c r="I10" s="6"/>
      <c r="J10" s="6"/>
      <c r="K10" s="6"/>
      <c r="L10" s="6"/>
      <c r="M10" s="6"/>
      <c r="N10" s="29"/>
      <c r="O10" s="7"/>
      <c r="P10" s="7"/>
      <c r="Q10" s="7"/>
      <c r="R10" s="7"/>
      <c r="S10" s="7"/>
      <c r="T10" s="7"/>
      <c r="U10" s="7"/>
      <c r="V10" s="7"/>
      <c r="W10" s="7"/>
      <c r="X10" s="7"/>
      <c r="Y10" s="3"/>
      <c r="Z10" s="3"/>
      <c r="AA10" s="3"/>
      <c r="AB10" s="3"/>
      <c r="AC10" s="3"/>
    </row>
    <row r="11" spans="2:29" ht="12.75" customHeight="1">
      <c r="B11" s="21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5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</row>
    <row r="12" spans="2:29" ht="12.75" customHeight="1">
      <c r="B12" s="21"/>
      <c r="C12" s="24" t="s">
        <v>9</v>
      </c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5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</row>
    <row r="13" spans="2:29" ht="12.75" customHeight="1">
      <c r="B13" s="21"/>
      <c r="C13" s="24" t="s">
        <v>10</v>
      </c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5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</row>
    <row r="14" spans="2:29" ht="12.75" customHeight="1">
      <c r="B14" s="21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5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</row>
    <row r="15" spans="2:29" ht="12.75" customHeight="1">
      <c r="B15" s="21"/>
      <c r="C15" s="24" t="s">
        <v>11</v>
      </c>
      <c r="D15" s="24" t="s">
        <v>12</v>
      </c>
      <c r="E15" s="8">
        <v>9000</v>
      </c>
      <c r="F15" s="24"/>
      <c r="G15" s="24"/>
      <c r="H15" s="30">
        <f t="shared" ref="H15:H16" si="0">E15</f>
        <v>9000</v>
      </c>
      <c r="I15" s="24"/>
      <c r="J15" s="24"/>
      <c r="K15" s="24"/>
      <c r="L15" s="24"/>
      <c r="M15" s="24"/>
      <c r="N15" s="25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</row>
    <row r="16" spans="2:29" ht="12.75" customHeight="1">
      <c r="B16" s="21"/>
      <c r="C16" s="24" t="s">
        <v>15</v>
      </c>
      <c r="D16" s="24" t="s">
        <v>16</v>
      </c>
      <c r="E16" s="8">
        <v>2400</v>
      </c>
      <c r="F16" s="24"/>
      <c r="G16" s="24"/>
      <c r="H16" s="10">
        <f t="shared" si="0"/>
        <v>2400</v>
      </c>
      <c r="I16" s="11"/>
      <c r="J16" s="24"/>
      <c r="K16" s="24"/>
      <c r="L16" s="24"/>
      <c r="M16" s="24"/>
      <c r="N16" s="25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</row>
    <row r="17" spans="2:29" ht="12.75" customHeight="1">
      <c r="B17" s="21"/>
      <c r="C17" s="24" t="s">
        <v>23</v>
      </c>
      <c r="D17" s="24" t="s">
        <v>25</v>
      </c>
      <c r="E17" s="24"/>
      <c r="F17" s="24"/>
      <c r="G17" s="24"/>
      <c r="H17" s="24"/>
      <c r="I17" s="30">
        <f>H15+H16</f>
        <v>11400</v>
      </c>
      <c r="J17" s="24"/>
      <c r="K17" s="24"/>
      <c r="L17" s="24"/>
      <c r="M17" s="24"/>
      <c r="N17" s="25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</row>
    <row r="18" spans="2:29" ht="12.75" customHeight="1">
      <c r="B18" s="21"/>
      <c r="C18" s="24" t="s">
        <v>27</v>
      </c>
      <c r="D18" s="24" t="s">
        <v>28</v>
      </c>
      <c r="E18" s="12">
        <f>'Staat van Verrekenprijzen'!F29</f>
        <v>0</v>
      </c>
      <c r="F18" s="24"/>
      <c r="G18" s="24"/>
      <c r="H18" s="30">
        <f t="shared" ref="H18:H19" si="1">H15*E18</f>
        <v>0</v>
      </c>
      <c r="I18" s="24"/>
      <c r="J18" s="24"/>
      <c r="K18" s="24"/>
      <c r="L18" s="24"/>
      <c r="M18" s="24"/>
      <c r="N18" s="31">
        <f t="shared" ref="N18:N19" si="2">IF(E18="",1,0)</f>
        <v>0</v>
      </c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</row>
    <row r="19" spans="2:29" ht="12.75" customHeight="1">
      <c r="B19" s="21"/>
      <c r="C19" s="24" t="s">
        <v>38</v>
      </c>
      <c r="D19" s="24" t="s">
        <v>39</v>
      </c>
      <c r="E19" s="12">
        <f>'Staat van Verrekenprijzen'!F30</f>
        <v>0</v>
      </c>
      <c r="F19" s="24"/>
      <c r="G19" s="24"/>
      <c r="H19" s="10">
        <f t="shared" si="1"/>
        <v>0</v>
      </c>
      <c r="I19" s="11"/>
      <c r="J19" s="24"/>
      <c r="K19" s="24"/>
      <c r="L19" s="24"/>
      <c r="M19" s="24"/>
      <c r="N19" s="31">
        <f t="shared" si="2"/>
        <v>0</v>
      </c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</row>
    <row r="20" spans="2:29" ht="12.75" customHeight="1">
      <c r="B20" s="21"/>
      <c r="C20" s="24" t="s">
        <v>40</v>
      </c>
      <c r="D20" s="24" t="s">
        <v>41</v>
      </c>
      <c r="E20" s="24"/>
      <c r="F20" s="24"/>
      <c r="G20" s="24"/>
      <c r="H20" s="24"/>
      <c r="I20" s="30">
        <f>H18+H19</f>
        <v>0</v>
      </c>
      <c r="J20" s="11"/>
      <c r="K20" s="24"/>
      <c r="L20" s="24"/>
      <c r="M20" s="24"/>
      <c r="N20" s="31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</row>
    <row r="21" spans="2:29" ht="12.75" customHeight="1">
      <c r="B21" s="21"/>
      <c r="C21" s="24" t="s">
        <v>42</v>
      </c>
      <c r="D21" s="24" t="s">
        <v>43</v>
      </c>
      <c r="E21" s="24"/>
      <c r="F21" s="24"/>
      <c r="G21" s="24"/>
      <c r="H21" s="24"/>
      <c r="I21" s="30"/>
      <c r="J21" s="30">
        <f>+I17+I20</f>
        <v>11400</v>
      </c>
      <c r="K21" s="24"/>
      <c r="L21" s="24"/>
      <c r="M21" s="24"/>
      <c r="N21" s="31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2:29" ht="12.75" customHeight="1">
      <c r="B22" s="21"/>
      <c r="C22" s="24" t="s">
        <v>44</v>
      </c>
      <c r="D22" s="24" t="s">
        <v>45</v>
      </c>
      <c r="E22" s="32" t="s">
        <v>46</v>
      </c>
      <c r="F22" s="32" t="s">
        <v>47</v>
      </c>
      <c r="G22" s="32" t="s">
        <v>64</v>
      </c>
      <c r="H22" s="24"/>
      <c r="I22" s="24"/>
      <c r="J22" s="24"/>
      <c r="K22" s="24"/>
      <c r="L22" s="24"/>
      <c r="M22" s="24"/>
      <c r="N22" s="31">
        <f>IF(E23="",1,0)</f>
        <v>0</v>
      </c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2:29" ht="12.75" customHeight="1">
      <c r="B23" s="21"/>
      <c r="C23" s="24"/>
      <c r="D23" s="33" t="str">
        <f>'Staat van Verrekenprijzen'!C13</f>
        <v>Service monteur Elektrotechnisch (storingsonderhoud):</v>
      </c>
      <c r="E23" s="54">
        <f>'Staat van Verrekenprijzen'!F13*(1+'Staat van Verrekenprijzen'!F23)</f>
        <v>0</v>
      </c>
      <c r="F23" s="52">
        <v>2</v>
      </c>
      <c r="G23" s="52">
        <f>E23*F23</f>
        <v>0</v>
      </c>
      <c r="H23" s="24" t="s">
        <v>48</v>
      </c>
      <c r="I23" s="24"/>
      <c r="J23" s="24"/>
      <c r="K23" s="24"/>
      <c r="L23" s="24"/>
      <c r="M23" s="24"/>
      <c r="N23" s="31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2:29" ht="12.75" customHeight="1">
      <c r="B24" s="21"/>
      <c r="C24" s="24"/>
      <c r="D24" s="33" t="str">
        <f>'Staat van Verrekenprijzen'!C13</f>
        <v>Service monteur Elektrotechnisch (storingsonderhoud):</v>
      </c>
      <c r="E24" s="54">
        <f>'Staat van Verrekenprijzen'!F13*(1+'Staat van Verrekenprijzen'!F24)</f>
        <v>0</v>
      </c>
      <c r="F24" s="52">
        <v>4</v>
      </c>
      <c r="G24" s="52">
        <f t="shared" ref="G24:G33" si="3">E24*F24</f>
        <v>0</v>
      </c>
      <c r="H24" s="24" t="s">
        <v>49</v>
      </c>
      <c r="I24" s="24"/>
      <c r="J24" s="24"/>
      <c r="K24" s="24"/>
      <c r="L24" s="24"/>
      <c r="M24" s="24"/>
      <c r="N24" s="31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2:29" ht="12.75" customHeight="1">
      <c r="B25" s="21"/>
      <c r="C25" s="24"/>
      <c r="D25" s="33" t="str">
        <f>'Staat van Verrekenprijzen'!C13</f>
        <v>Service monteur Elektrotechnisch (storingsonderhoud):</v>
      </c>
      <c r="E25" s="54">
        <f>'Staat van Verrekenprijzen'!F14*(1+'Staat van Verrekenprijzen'!F25)</f>
        <v>0</v>
      </c>
      <c r="F25" s="52">
        <v>2</v>
      </c>
      <c r="G25" s="52">
        <f t="shared" si="3"/>
        <v>0</v>
      </c>
      <c r="H25" s="24" t="s">
        <v>50</v>
      </c>
      <c r="I25" s="24"/>
      <c r="J25" s="24"/>
      <c r="K25" s="24"/>
      <c r="L25" s="24"/>
      <c r="M25" s="24"/>
      <c r="N25" s="31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</row>
    <row r="26" spans="2:29" ht="12.75" customHeight="1">
      <c r="B26" s="21"/>
      <c r="C26" s="24"/>
      <c r="D26" s="33" t="str">
        <f>'Staat van Verrekenprijzen'!C15</f>
        <v>Service monteur Werktuigkundig (storingsonderhoud):</v>
      </c>
      <c r="E26" s="54">
        <f>'Staat van Verrekenprijzen'!F15*(1+'Staat van Verrekenprijzen'!F23)</f>
        <v>0</v>
      </c>
      <c r="F26" s="52">
        <v>2</v>
      </c>
      <c r="G26" s="52"/>
      <c r="H26" s="24" t="s">
        <v>48</v>
      </c>
      <c r="I26" s="24"/>
      <c r="J26" s="24"/>
      <c r="K26" s="24"/>
      <c r="L26" s="24"/>
      <c r="M26" s="24"/>
      <c r="N26" s="31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</row>
    <row r="27" spans="2:29" ht="12.75" customHeight="1">
      <c r="B27" s="21"/>
      <c r="C27" s="24"/>
      <c r="D27" s="33" t="str">
        <f>'Staat van Verrekenprijzen'!C15</f>
        <v>Service monteur Werktuigkundig (storingsonderhoud):</v>
      </c>
      <c r="E27" s="54">
        <f>'Staat van Verrekenprijzen'!F15*(1+'Staat van Verrekenprijzen'!F24)</f>
        <v>0</v>
      </c>
      <c r="F27" s="52">
        <v>4</v>
      </c>
      <c r="G27" s="52"/>
      <c r="H27" s="24" t="s">
        <v>49</v>
      </c>
      <c r="I27" s="24"/>
      <c r="J27" s="24"/>
      <c r="K27" s="24"/>
      <c r="L27" s="24"/>
      <c r="M27" s="24"/>
      <c r="N27" s="31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</row>
    <row r="28" spans="2:29" ht="12.75" customHeight="1">
      <c r="B28" s="21"/>
      <c r="C28" s="24"/>
      <c r="D28" s="33" t="str">
        <f>'Staat van Verrekenprijzen'!C15</f>
        <v>Service monteur Werktuigkundig (storingsonderhoud):</v>
      </c>
      <c r="E28" s="54">
        <f>'Staat van Verrekenprijzen'!F15*(1+'Staat van Verrekenprijzen'!F25)</f>
        <v>0</v>
      </c>
      <c r="F28" s="52">
        <v>2</v>
      </c>
      <c r="G28" s="52"/>
      <c r="H28" s="24" t="s">
        <v>50</v>
      </c>
      <c r="I28" s="24"/>
      <c r="J28" s="24"/>
      <c r="K28" s="24"/>
      <c r="L28" s="24"/>
      <c r="M28" s="24"/>
      <c r="N28" s="31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</row>
    <row r="29" spans="2:29" ht="12.75" customHeight="1">
      <c r="B29" s="21"/>
      <c r="C29" s="24"/>
      <c r="D29" s="33" t="str">
        <f>'Staat van Verrekenprijzen'!C14</f>
        <v>Onderhoudsmonteur Elektrotechnisch (preventief)</v>
      </c>
      <c r="E29" s="54">
        <f>'Staat van Verrekenprijzen'!F14</f>
        <v>0</v>
      </c>
      <c r="F29" s="52">
        <v>20</v>
      </c>
      <c r="G29" s="52">
        <f t="shared" si="3"/>
        <v>0</v>
      </c>
      <c r="H29" s="24" t="s">
        <v>65</v>
      </c>
      <c r="I29" s="24"/>
      <c r="J29" s="24"/>
      <c r="K29" s="24"/>
      <c r="L29" s="24"/>
      <c r="M29" s="24"/>
      <c r="N29" s="31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</row>
    <row r="30" spans="2:29" ht="12.75" customHeight="1">
      <c r="B30" s="21"/>
      <c r="C30" s="24"/>
      <c r="D30" s="33" t="str">
        <f>'Staat van Verrekenprijzen'!C20</f>
        <v>Monteur elektrotechnische revisie/klussen/projecten</v>
      </c>
      <c r="E30" s="54">
        <f>'Staat van Verrekenprijzen'!F20</f>
        <v>0</v>
      </c>
      <c r="F30" s="52">
        <v>20</v>
      </c>
      <c r="G30" s="52">
        <f t="shared" si="3"/>
        <v>0</v>
      </c>
      <c r="H30" s="24" t="s">
        <v>65</v>
      </c>
      <c r="I30" s="24"/>
      <c r="J30" s="24"/>
      <c r="K30" s="24"/>
      <c r="L30" s="24"/>
      <c r="M30" s="24"/>
      <c r="N30" s="31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</row>
    <row r="31" spans="2:29" ht="12.75" customHeight="1">
      <c r="B31" s="21"/>
      <c r="C31" s="24"/>
      <c r="D31" s="33" t="s">
        <v>18</v>
      </c>
      <c r="E31" s="54">
        <f>'Staat van Verrekenprijzen'!F17</f>
        <v>0</v>
      </c>
      <c r="F31" s="52">
        <v>4</v>
      </c>
      <c r="G31" s="52">
        <f t="shared" si="3"/>
        <v>0</v>
      </c>
      <c r="H31" s="24"/>
      <c r="I31" s="24"/>
      <c r="J31" s="24"/>
      <c r="K31" s="24"/>
      <c r="L31" s="24"/>
      <c r="M31" s="24"/>
      <c r="N31" s="31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</row>
    <row r="32" spans="2:29" ht="12.75" customHeight="1">
      <c r="B32" s="21"/>
      <c r="C32" s="24"/>
      <c r="D32" s="33" t="str">
        <f>'Staat van Verrekenprijzen'!C18</f>
        <v>Calculator:</v>
      </c>
      <c r="E32" s="54">
        <f>'Staat van Verrekenprijzen'!F18</f>
        <v>0</v>
      </c>
      <c r="F32" s="52">
        <v>4</v>
      </c>
      <c r="G32" s="52">
        <f t="shared" si="3"/>
        <v>0</v>
      </c>
      <c r="H32" s="24"/>
      <c r="I32" s="24"/>
      <c r="J32" s="24"/>
      <c r="K32" s="24"/>
      <c r="L32" s="24"/>
      <c r="M32" s="24"/>
      <c r="N32" s="31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</row>
    <row r="33" spans="2:29" ht="12.75" customHeight="1">
      <c r="B33" s="21"/>
      <c r="C33" s="24"/>
      <c r="D33" s="33" t="str">
        <f>'Staat van Verrekenprijzen'!C19</f>
        <v>Projectleider:</v>
      </c>
      <c r="E33" s="54">
        <f>'Staat van Verrekenprijzen'!F19</f>
        <v>0</v>
      </c>
      <c r="F33" s="52">
        <v>4</v>
      </c>
      <c r="G33" s="52">
        <f t="shared" si="3"/>
        <v>0</v>
      </c>
      <c r="H33" s="24"/>
      <c r="I33" s="24"/>
      <c r="J33" s="24"/>
      <c r="K33" s="24"/>
      <c r="L33" s="24"/>
      <c r="M33" s="24"/>
      <c r="N33" s="31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</row>
    <row r="34" spans="2:29" ht="12.75" customHeight="1">
      <c r="B34" s="21"/>
      <c r="C34" s="24"/>
      <c r="D34" s="24"/>
      <c r="E34" s="24"/>
      <c r="F34" s="24"/>
      <c r="G34" s="53">
        <f>SUM(G23:G33)</f>
        <v>0</v>
      </c>
      <c r="H34" s="24"/>
      <c r="I34" s="24"/>
      <c r="J34" s="24"/>
      <c r="K34" s="24"/>
      <c r="L34" s="24"/>
      <c r="M34" s="24"/>
      <c r="N34" s="31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</row>
    <row r="35" spans="2:29" ht="12.75" customHeight="1">
      <c r="B35" s="21"/>
      <c r="C35" s="24" t="s">
        <v>51</v>
      </c>
      <c r="D35" s="24" t="s">
        <v>52</v>
      </c>
      <c r="E35" s="24"/>
      <c r="F35" s="24"/>
      <c r="G35" s="24"/>
      <c r="H35" s="24"/>
      <c r="I35" s="24"/>
      <c r="J35" s="10">
        <f>(E23*F23)+(E24*F24)+(E25*F25)+(E29*F29)+(E30*F30)+(E31*F31)+(E32*F32)+(E33*F33)</f>
        <v>0</v>
      </c>
      <c r="K35" s="11"/>
      <c r="L35" s="24"/>
      <c r="M35" s="24"/>
      <c r="N35" s="31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</row>
    <row r="36" spans="2:29" ht="12.75" customHeight="1">
      <c r="B36" s="21"/>
      <c r="C36" s="24" t="s">
        <v>53</v>
      </c>
      <c r="D36" s="24" t="s">
        <v>54</v>
      </c>
      <c r="E36" s="24"/>
      <c r="F36" s="24"/>
      <c r="G36" s="24"/>
      <c r="H36" s="24"/>
      <c r="I36" s="24"/>
      <c r="J36" s="24"/>
      <c r="K36" s="30">
        <f>+J21+J35</f>
        <v>11400</v>
      </c>
      <c r="L36" s="24"/>
      <c r="M36" s="24"/>
      <c r="N36" s="31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</row>
    <row r="37" spans="2:29" ht="12.75" customHeight="1">
      <c r="B37" s="21"/>
      <c r="C37" s="24" t="s">
        <v>55</v>
      </c>
      <c r="D37" s="24" t="s">
        <v>56</v>
      </c>
      <c r="E37" s="12">
        <f>'Staat van Verrekenprijzen'!F31</f>
        <v>0</v>
      </c>
      <c r="F37" s="24"/>
      <c r="G37" s="24"/>
      <c r="H37" s="24"/>
      <c r="I37" s="24"/>
      <c r="J37" s="24"/>
      <c r="K37" s="10">
        <f>+K36*E37</f>
        <v>0</v>
      </c>
      <c r="L37" s="11"/>
      <c r="M37" s="24"/>
      <c r="N37" s="31">
        <f>IF(E37="",1,0)</f>
        <v>0</v>
      </c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</row>
    <row r="38" spans="2:29" ht="12.75" customHeight="1">
      <c r="B38" s="21"/>
      <c r="C38" s="24" t="s">
        <v>57</v>
      </c>
      <c r="D38" s="24" t="s">
        <v>58</v>
      </c>
      <c r="E38" s="24"/>
      <c r="F38" s="24"/>
      <c r="G38" s="24"/>
      <c r="H38" s="24"/>
      <c r="I38" s="24"/>
      <c r="J38" s="24"/>
      <c r="K38" s="24"/>
      <c r="L38" s="30">
        <f>+K36+K37</f>
        <v>11400</v>
      </c>
      <c r="M38" s="24"/>
      <c r="N38" s="25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</row>
    <row r="39" spans="2:29" ht="12.75" customHeight="1">
      <c r="B39" s="21"/>
      <c r="C39" s="24" t="s">
        <v>59</v>
      </c>
      <c r="D39" s="24" t="s">
        <v>60</v>
      </c>
      <c r="E39" s="12">
        <f>'Staat van Verrekenprijzen'!F32</f>
        <v>0</v>
      </c>
      <c r="F39" s="24"/>
      <c r="G39" s="24"/>
      <c r="H39" s="24"/>
      <c r="I39" s="24"/>
      <c r="J39" s="24"/>
      <c r="K39" s="24"/>
      <c r="L39" s="10">
        <f>+L38*E39</f>
        <v>0</v>
      </c>
      <c r="M39" s="11"/>
      <c r="N39" s="25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</row>
    <row r="40" spans="2:29" ht="12.75" customHeight="1">
      <c r="B40" s="21"/>
      <c r="C40" s="26" t="s">
        <v>61</v>
      </c>
      <c r="D40" s="26" t="s">
        <v>62</v>
      </c>
      <c r="E40" s="24"/>
      <c r="F40" s="24"/>
      <c r="G40" s="24"/>
      <c r="H40" s="24"/>
      <c r="I40" s="24"/>
      <c r="J40" s="24"/>
      <c r="K40" s="24"/>
      <c r="L40" s="24"/>
      <c r="M40" s="13">
        <f>L38-L39</f>
        <v>11400</v>
      </c>
      <c r="N40" s="25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</row>
    <row r="41" spans="2:29" ht="12.75" customHeight="1">
      <c r="B41" s="21"/>
      <c r="C41" s="26"/>
      <c r="D41" s="24"/>
      <c r="E41" s="24"/>
      <c r="F41" s="24"/>
      <c r="G41" s="24"/>
      <c r="H41" s="24"/>
      <c r="I41" s="24"/>
      <c r="J41" s="24"/>
      <c r="K41" s="24"/>
      <c r="L41" s="24"/>
      <c r="M41" s="34"/>
      <c r="N41" s="25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</row>
    <row r="42" spans="2:29" ht="12.75" customHeight="1">
      <c r="B42" s="21"/>
      <c r="C42" s="24"/>
      <c r="D42" s="35" t="s">
        <v>63</v>
      </c>
      <c r="E42" s="24"/>
      <c r="F42" s="24"/>
      <c r="G42" s="24"/>
      <c r="H42" s="24"/>
      <c r="I42" s="24"/>
      <c r="J42" s="24"/>
      <c r="K42" s="24"/>
      <c r="L42" s="24"/>
      <c r="M42" s="24"/>
      <c r="N42" s="25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</row>
    <row r="43" spans="2:29" ht="12.75" customHeight="1">
      <c r="B43" s="36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8"/>
      <c r="N43" s="39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</row>
    <row r="44" spans="2:29" ht="12.75" customHeight="1"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</row>
    <row r="45" spans="2:29" ht="12.75" hidden="1" customHeight="1">
      <c r="C45" s="3"/>
      <c r="D45" s="3"/>
      <c r="E45" s="3"/>
      <c r="F45" s="3"/>
      <c r="G45" s="3"/>
      <c r="H45" s="14"/>
      <c r="I45" s="3"/>
      <c r="J45" s="3"/>
      <c r="K45" s="3"/>
      <c r="L45" s="3"/>
      <c r="M45" s="4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</row>
    <row r="46" spans="2:29" ht="12.75" hidden="1" customHeight="1">
      <c r="C46" s="3"/>
      <c r="D46" s="3"/>
      <c r="E46" s="4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</row>
    <row r="47" spans="2:29" ht="12.75" hidden="1" customHeight="1"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</row>
    <row r="48" spans="2:29" ht="12.75" customHeight="1"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</row>
    <row r="49" spans="3:29" ht="12.75" customHeight="1"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</row>
    <row r="50" spans="3:29" ht="12.75" customHeight="1"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</row>
    <row r="51" spans="3:29" ht="12.75" customHeight="1"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</row>
    <row r="52" spans="3:29" ht="12.75" customHeight="1"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</row>
    <row r="53" spans="3:29" ht="12.75" customHeight="1"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</row>
    <row r="54" spans="3:29" ht="12.75" customHeight="1"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</row>
    <row r="55" spans="3:29" ht="12.75" customHeight="1"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</row>
    <row r="56" spans="3:29" ht="12.75" customHeight="1"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</row>
    <row r="57" spans="3:29" ht="12.75" customHeight="1"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</row>
    <row r="58" spans="3:29" ht="12.75" customHeight="1"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</row>
    <row r="59" spans="3:29" ht="12.75" customHeight="1"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</row>
    <row r="60" spans="3:29" ht="12.75" customHeight="1"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</row>
    <row r="61" spans="3:29" ht="12.75" customHeight="1"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</row>
    <row r="62" spans="3:29" ht="12.75" customHeight="1"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</row>
    <row r="63" spans="3:29" ht="12.75" customHeight="1"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</row>
    <row r="64" spans="3:29" ht="12.75" customHeight="1"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</row>
    <row r="65" spans="3:29" ht="12.75" customHeight="1"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</row>
    <row r="66" spans="3:29" ht="12.75" customHeight="1"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</row>
    <row r="67" spans="3:29" ht="12.75" customHeight="1"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</row>
    <row r="68" spans="3:29" ht="12.75" customHeight="1"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</row>
    <row r="69" spans="3:29" ht="12.75" customHeight="1"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</row>
    <row r="70" spans="3:29" ht="12.75" customHeight="1"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</row>
    <row r="71" spans="3:29" ht="12.75" customHeight="1"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</row>
    <row r="72" spans="3:29" ht="12.75" customHeight="1"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</row>
    <row r="73" spans="3:29" ht="12.75" customHeight="1"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</row>
    <row r="74" spans="3:29" ht="12.75" customHeight="1"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</row>
    <row r="75" spans="3:29" ht="12.75" customHeight="1"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</row>
    <row r="76" spans="3:29" ht="12.75" customHeight="1"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</row>
    <row r="77" spans="3:29" ht="12.75" customHeight="1"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</row>
    <row r="78" spans="3:29" ht="12.75" customHeight="1"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</row>
    <row r="79" spans="3:29" ht="12.75" customHeight="1"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</row>
    <row r="80" spans="3:29" ht="12.75" customHeight="1"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</row>
    <row r="81" spans="3:29" ht="12.75" customHeight="1"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</row>
    <row r="82" spans="3:29" ht="12.75" customHeight="1"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</row>
    <row r="83" spans="3:29" ht="12.75" customHeight="1"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</row>
    <row r="84" spans="3:29" ht="12.75" customHeight="1"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</row>
    <row r="85" spans="3:29" ht="12.75" customHeight="1"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</row>
    <row r="86" spans="3:29" ht="12.75" customHeight="1"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</row>
    <row r="87" spans="3:29" ht="12.75" customHeight="1"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</row>
    <row r="88" spans="3:29" ht="12.75" customHeight="1"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</row>
    <row r="89" spans="3:29" ht="12.75" customHeight="1"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</row>
    <row r="90" spans="3:29" ht="12.75" customHeight="1"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</row>
    <row r="91" spans="3:29" ht="12.75" customHeight="1"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</row>
    <row r="92" spans="3:29" ht="12.75" customHeight="1"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</row>
    <row r="93" spans="3:29" ht="12.75" customHeight="1"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</row>
    <row r="94" spans="3:29" ht="12.75" customHeight="1"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</row>
    <row r="95" spans="3:29" ht="12.75" customHeight="1"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</row>
    <row r="96" spans="3:29" ht="12.75" customHeight="1"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</row>
    <row r="97" spans="3:29" ht="12.75" customHeight="1"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</row>
    <row r="98" spans="3:29" ht="12.75" customHeight="1"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</row>
    <row r="99" spans="3:29" ht="12.75" customHeight="1"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</row>
    <row r="100" spans="3:29" ht="12.75" customHeight="1"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</row>
    <row r="101" spans="3:29" ht="12.75" customHeight="1"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</row>
    <row r="102" spans="3:29" ht="12.75" customHeight="1"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</row>
    <row r="103" spans="3:29" ht="12.75" customHeight="1"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</row>
    <row r="104" spans="3:29" ht="12.75" customHeight="1"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</row>
    <row r="105" spans="3:29" ht="12.75" customHeight="1"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</row>
    <row r="106" spans="3:29" ht="12.75" customHeight="1"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</row>
    <row r="107" spans="3:29" ht="12.75" customHeight="1"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</row>
    <row r="108" spans="3:29" ht="12.75" customHeight="1"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</row>
    <row r="109" spans="3:29" ht="12.75" customHeight="1"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</row>
    <row r="110" spans="3:29" ht="12.75" customHeight="1"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</row>
    <row r="111" spans="3:29" ht="12.75" customHeight="1"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</row>
    <row r="112" spans="3:29" ht="12.75" customHeight="1"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</row>
    <row r="113" spans="3:29" ht="12.75" customHeight="1"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</row>
    <row r="114" spans="3:29" ht="12.75" customHeight="1"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</row>
    <row r="115" spans="3:29" ht="12.75" customHeight="1"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</row>
    <row r="116" spans="3:29" ht="12.75" customHeight="1"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</row>
    <row r="117" spans="3:29" ht="12.75" customHeight="1"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</row>
    <row r="118" spans="3:29" ht="12.75" customHeight="1"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</row>
    <row r="119" spans="3:29" ht="12.75" customHeight="1"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</row>
    <row r="120" spans="3:29" ht="12.75" customHeight="1"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</row>
    <row r="121" spans="3:29" ht="12.75" customHeight="1"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</row>
    <row r="122" spans="3:29" ht="12.75" customHeight="1"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</row>
    <row r="123" spans="3:29" ht="12.75" customHeight="1"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</row>
    <row r="124" spans="3:29" ht="12.75" customHeight="1"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</row>
    <row r="125" spans="3:29" ht="12.75" customHeight="1"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</row>
    <row r="126" spans="3:29" ht="12.75" customHeight="1"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</row>
    <row r="127" spans="3:29" ht="12.75" customHeight="1"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</row>
    <row r="128" spans="3:29" ht="12.75" customHeight="1"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</row>
    <row r="129" spans="3:29" ht="12.75" customHeight="1"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</row>
    <row r="130" spans="3:29" ht="12.75" customHeight="1"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</row>
    <row r="131" spans="3:29" ht="12.75" customHeight="1"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</row>
    <row r="132" spans="3:29" ht="12.75" customHeight="1"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</row>
    <row r="133" spans="3:29" ht="12.75" customHeight="1"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</row>
    <row r="134" spans="3:29" ht="12.75" customHeight="1"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</row>
    <row r="135" spans="3:29" ht="12.75" customHeight="1"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</row>
    <row r="136" spans="3:29" ht="12.75" customHeight="1"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</row>
    <row r="137" spans="3:29" ht="12.75" customHeight="1"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</row>
    <row r="138" spans="3:29" ht="12.75" customHeight="1"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</row>
    <row r="139" spans="3:29" ht="12.75" customHeight="1"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</row>
    <row r="140" spans="3:29" ht="12.75" customHeight="1"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</row>
    <row r="141" spans="3:29" ht="12.75" customHeight="1"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</row>
    <row r="142" spans="3:29" ht="12.75" customHeight="1"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</row>
    <row r="143" spans="3:29" ht="12.75" customHeight="1"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</row>
    <row r="144" spans="3:29" ht="12.75" customHeight="1"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</row>
    <row r="145" spans="3:29" ht="12.75" customHeight="1"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</row>
    <row r="146" spans="3:29" ht="12.75" customHeight="1"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</row>
    <row r="147" spans="3:29" ht="12.75" customHeight="1"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</row>
    <row r="148" spans="3:29" ht="12.75" customHeight="1"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</row>
    <row r="149" spans="3:29" ht="12.75" customHeight="1"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</row>
    <row r="150" spans="3:29" ht="12.75" customHeight="1"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</row>
    <row r="151" spans="3:29" ht="12.75" customHeight="1"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</row>
    <row r="152" spans="3:29" ht="12.75" customHeight="1"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</row>
    <row r="153" spans="3:29" ht="12.75" customHeight="1"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</row>
    <row r="154" spans="3:29" ht="12.75" customHeight="1"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</row>
    <row r="155" spans="3:29" ht="12.75" customHeight="1"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</row>
    <row r="156" spans="3:29" ht="12.75" customHeight="1"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</row>
    <row r="157" spans="3:29" ht="12.75" customHeight="1"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</row>
    <row r="158" spans="3:29" ht="12.75" customHeight="1"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</row>
    <row r="159" spans="3:29" ht="12.75" customHeight="1"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</row>
    <row r="160" spans="3:29" ht="12.75" customHeight="1"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</row>
    <row r="161" spans="3:29" ht="12.75" customHeight="1"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</row>
    <row r="162" spans="3:29" ht="12.75" customHeight="1"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</row>
    <row r="163" spans="3:29" ht="12.75" customHeight="1"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</row>
    <row r="164" spans="3:29" ht="12.75" customHeight="1"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</row>
    <row r="165" spans="3:29" ht="12.75" customHeight="1"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</row>
    <row r="166" spans="3:29" ht="12.75" customHeight="1"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</row>
    <row r="167" spans="3:29" ht="12.75" customHeight="1"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</row>
    <row r="168" spans="3:29" ht="12.75" customHeight="1"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</row>
    <row r="169" spans="3:29" ht="12.75" customHeight="1"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</row>
    <row r="170" spans="3:29" ht="12.75" customHeight="1"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</row>
    <row r="171" spans="3:29" ht="12.75" customHeight="1"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</row>
    <row r="172" spans="3:29" ht="12.75" customHeight="1"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</row>
    <row r="173" spans="3:29" ht="12.75" customHeight="1"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</row>
    <row r="174" spans="3:29" ht="12.75" customHeight="1"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</row>
    <row r="175" spans="3:29" ht="12.75" customHeight="1"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</row>
    <row r="176" spans="3:29" ht="12.75" customHeight="1"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</row>
    <row r="177" spans="3:29" ht="12.75" customHeight="1"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</row>
    <row r="178" spans="3:29" ht="12.75" customHeight="1"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</row>
    <row r="179" spans="3:29" ht="12.75" customHeight="1"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</row>
    <row r="180" spans="3:29" ht="12.75" customHeight="1"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</row>
    <row r="181" spans="3:29" ht="12.75" customHeight="1"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</row>
    <row r="182" spans="3:29" ht="12.75" customHeight="1"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</row>
    <row r="183" spans="3:29" ht="12.75" customHeight="1"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</row>
    <row r="184" spans="3:29" ht="12.75" customHeight="1"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</row>
    <row r="185" spans="3:29" ht="12.75" customHeight="1"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</row>
    <row r="186" spans="3:29" ht="12.75" customHeight="1"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</row>
    <row r="187" spans="3:29" ht="12.75" customHeight="1"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</row>
    <row r="188" spans="3:29" ht="12.75" customHeight="1"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</row>
    <row r="189" spans="3:29" ht="12.75" customHeight="1"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</row>
    <row r="190" spans="3:29" ht="12.75" customHeight="1"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</row>
    <row r="191" spans="3:29" ht="12.75" customHeight="1"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</row>
    <row r="192" spans="3:29" ht="12.75" customHeight="1"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</row>
    <row r="193" spans="3:29" ht="12.75" customHeight="1"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</row>
    <row r="194" spans="3:29" ht="12.75" customHeight="1"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</row>
    <row r="195" spans="3:29" ht="12.75" customHeight="1"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</row>
    <row r="196" spans="3:29" ht="12.75" customHeight="1"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</row>
    <row r="197" spans="3:29" ht="12.75" customHeight="1"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</row>
    <row r="198" spans="3:29" ht="12.75" customHeight="1"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</row>
    <row r="199" spans="3:29" ht="12.75" customHeight="1"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</row>
    <row r="200" spans="3:29" ht="12.75" customHeight="1"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</row>
    <row r="201" spans="3:29" ht="12.75" customHeight="1"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</row>
    <row r="202" spans="3:29" ht="12.75" customHeight="1"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</row>
    <row r="203" spans="3:29" ht="12.75" customHeight="1"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</row>
    <row r="204" spans="3:29" ht="12.75" customHeight="1"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</row>
    <row r="205" spans="3:29" ht="12.75" customHeight="1"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</row>
    <row r="206" spans="3:29" ht="12.75" customHeight="1"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</row>
    <row r="207" spans="3:29" ht="12.75" customHeight="1"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</row>
    <row r="208" spans="3:29" ht="12.75" customHeight="1"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</row>
    <row r="209" spans="3:29" ht="12.75" customHeight="1"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</row>
    <row r="210" spans="3:29" ht="12.75" customHeight="1"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</row>
    <row r="211" spans="3:29" ht="12.75" customHeight="1"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</row>
    <row r="212" spans="3:29" ht="12.75" customHeight="1"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</row>
    <row r="213" spans="3:29" ht="12.75" customHeight="1"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</row>
    <row r="214" spans="3:29" ht="12.75" customHeight="1"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</row>
    <row r="215" spans="3:29" ht="12.75" customHeight="1"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</row>
    <row r="216" spans="3:29" ht="12.75" customHeight="1"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</row>
    <row r="217" spans="3:29" ht="12.75" customHeight="1"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</row>
    <row r="218" spans="3:29" ht="12.75" customHeight="1"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</row>
    <row r="219" spans="3:29" ht="12.75" customHeight="1"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</row>
    <row r="220" spans="3:29" ht="12.75" customHeight="1"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</row>
    <row r="221" spans="3:29" ht="12.75" customHeight="1"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</row>
    <row r="222" spans="3:29" ht="12.75" customHeight="1"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</row>
    <row r="223" spans="3:29" ht="12.75" customHeight="1"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</row>
    <row r="224" spans="3:29" ht="12.75" customHeight="1"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</row>
    <row r="225" spans="3:29" ht="12.75" customHeight="1"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</row>
    <row r="226" spans="3:29" ht="12.75" customHeight="1"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</row>
    <row r="227" spans="3:29" ht="12.75" customHeight="1"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</row>
    <row r="228" spans="3:29" ht="12.75" customHeight="1"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</row>
    <row r="229" spans="3:29" ht="12.75" customHeight="1"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</row>
    <row r="230" spans="3:29" ht="12.75" customHeight="1"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</row>
    <row r="231" spans="3:29" ht="12.75" customHeight="1"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</row>
    <row r="232" spans="3:29" ht="12.75" customHeight="1"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</row>
    <row r="233" spans="3:29" ht="12.75" customHeight="1"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</row>
    <row r="234" spans="3:29" ht="12.75" customHeight="1"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</row>
    <row r="235" spans="3:29" ht="12.75" customHeight="1"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</row>
    <row r="236" spans="3:29" ht="12.75" customHeight="1"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</row>
    <row r="237" spans="3:29" ht="12.75" customHeight="1"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</row>
    <row r="238" spans="3:29" ht="12.75" customHeight="1"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</row>
    <row r="239" spans="3:29" ht="12.75" customHeight="1"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</row>
    <row r="240" spans="3:29" ht="12.75" customHeight="1"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</row>
    <row r="241" spans="3:29" ht="12.75" customHeight="1"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</row>
    <row r="242" spans="3:29" ht="12.75" customHeight="1"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</row>
    <row r="243" spans="3:29" ht="12.75" customHeight="1"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</row>
    <row r="244" spans="3:29" ht="12.75" customHeight="1"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</row>
    <row r="245" spans="3:29" ht="12.75" customHeight="1"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</row>
    <row r="246" spans="3:29" ht="12.75" customHeight="1"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</row>
    <row r="247" spans="3:29" ht="12.75" customHeight="1"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</row>
    <row r="248" spans="3:29" ht="12.75" customHeight="1"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</row>
    <row r="249" spans="3:29" ht="12.75" customHeight="1"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</row>
    <row r="250" spans="3:29" ht="12.75" customHeight="1"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</row>
    <row r="251" spans="3:29" ht="12.75" customHeight="1"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</row>
    <row r="252" spans="3:29" ht="12.75" customHeight="1"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</row>
    <row r="253" spans="3:29" ht="12.75" customHeight="1"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</row>
    <row r="254" spans="3:29" ht="12.75" customHeight="1"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</row>
    <row r="255" spans="3:29" ht="12.75" customHeight="1"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</row>
    <row r="256" spans="3:29" ht="12.75" customHeight="1"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</row>
    <row r="257" spans="3:29" ht="12.75" customHeight="1"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</row>
    <row r="258" spans="3:29" ht="12.75" customHeight="1"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</row>
    <row r="259" spans="3:29" ht="12.75" customHeight="1"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</row>
    <row r="260" spans="3:29" ht="12.75" customHeight="1"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</row>
    <row r="261" spans="3:29" ht="12.75" customHeight="1"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</row>
    <row r="262" spans="3:29" ht="12.75" customHeight="1"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</row>
    <row r="263" spans="3:29" ht="12.75" customHeight="1"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</row>
    <row r="264" spans="3:29" ht="12.75" customHeight="1"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</row>
    <row r="265" spans="3:29" ht="12.75" customHeight="1"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</row>
    <row r="266" spans="3:29" ht="12.75" customHeight="1"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</row>
    <row r="267" spans="3:29" ht="12.75" customHeight="1"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</row>
    <row r="268" spans="3:29" ht="12.75" customHeight="1"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</row>
    <row r="269" spans="3:29" ht="12.75" customHeight="1"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</row>
    <row r="270" spans="3:29" ht="12.75" customHeight="1"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</row>
    <row r="271" spans="3:29" ht="12.75" customHeight="1"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</row>
    <row r="272" spans="3:29" ht="12.75" customHeight="1"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</row>
    <row r="273" spans="3:29" ht="12.75" customHeight="1"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</row>
    <row r="274" spans="3:29" ht="12.75" customHeight="1"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</row>
    <row r="275" spans="3:29" ht="12.75" customHeight="1"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</row>
    <row r="276" spans="3:29" ht="12.75" customHeight="1"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</row>
    <row r="277" spans="3:29" ht="12.75" customHeight="1"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</row>
    <row r="278" spans="3:29" ht="12.75" customHeight="1"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</row>
    <row r="279" spans="3:29" ht="12.75" customHeight="1"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</row>
    <row r="280" spans="3:29" ht="12.75" customHeight="1"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</row>
    <row r="281" spans="3:29" ht="12.75" customHeight="1"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</row>
    <row r="282" spans="3:29" ht="12.75" customHeight="1"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</row>
    <row r="283" spans="3:29" ht="12.75" customHeight="1"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</row>
    <row r="284" spans="3:29" ht="12.75" customHeight="1"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</row>
    <row r="285" spans="3:29" ht="12.75" customHeight="1"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</row>
    <row r="286" spans="3:29" ht="12.75" customHeight="1"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</row>
    <row r="287" spans="3:29" ht="12.75" customHeight="1"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</row>
    <row r="288" spans="3:29" ht="12.75" customHeight="1"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</row>
    <row r="289" spans="3:29" ht="12.75" customHeight="1"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</row>
    <row r="290" spans="3:29" ht="12.75" customHeight="1"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</row>
    <row r="291" spans="3:29" ht="12.75" customHeight="1"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</row>
    <row r="292" spans="3:29" ht="12.75" customHeight="1"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</row>
    <row r="293" spans="3:29" ht="12.75" customHeight="1"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</row>
    <row r="294" spans="3:29" ht="12.75" customHeight="1"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</row>
    <row r="295" spans="3:29" ht="12.75" customHeight="1"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</row>
    <row r="296" spans="3:29" ht="12.75" customHeight="1"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</row>
    <row r="297" spans="3:29" ht="12.75" customHeight="1"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</row>
    <row r="298" spans="3:29" ht="12.75" customHeight="1"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</row>
    <row r="299" spans="3:29" ht="12.75" customHeight="1"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</row>
    <row r="300" spans="3:29" ht="12.75" customHeight="1"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</row>
    <row r="301" spans="3:29" ht="12.75" customHeight="1"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</row>
    <row r="302" spans="3:29" ht="12.75" customHeight="1"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</row>
    <row r="303" spans="3:29" ht="12.75" customHeight="1"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</row>
    <row r="304" spans="3:29" ht="12.75" customHeight="1"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</row>
    <row r="305" spans="3:29" ht="12.75" customHeight="1"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</row>
    <row r="306" spans="3:29" ht="12.75" customHeight="1"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</row>
    <row r="307" spans="3:29" ht="12.75" customHeight="1"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</row>
    <row r="308" spans="3:29" ht="12.75" customHeight="1"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</row>
    <row r="309" spans="3:29" ht="12.75" customHeight="1"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</row>
    <row r="310" spans="3:29" ht="12.75" customHeight="1"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</row>
    <row r="311" spans="3:29" ht="12.75" customHeight="1"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</row>
    <row r="312" spans="3:29" ht="12.75" customHeight="1"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</row>
    <row r="313" spans="3:29" ht="12.75" customHeight="1"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</row>
    <row r="314" spans="3:29" ht="12.75" customHeight="1"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</row>
    <row r="315" spans="3:29" ht="12.75" customHeight="1"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</row>
    <row r="316" spans="3:29" ht="12.75" customHeight="1"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</row>
    <row r="317" spans="3:29" ht="12.75" customHeight="1"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</row>
    <row r="318" spans="3:29" ht="12.75" customHeight="1"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</row>
    <row r="319" spans="3:29" ht="12.75" customHeight="1"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</row>
    <row r="320" spans="3:29" ht="12.75" customHeight="1"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</row>
    <row r="321" spans="3:29" ht="12.75" customHeight="1"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</row>
    <row r="322" spans="3:29" ht="12.75" customHeight="1"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</row>
    <row r="323" spans="3:29" ht="12.75" customHeight="1"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</row>
    <row r="324" spans="3:29" ht="12.75" customHeight="1"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</row>
    <row r="325" spans="3:29" ht="12.75" customHeight="1"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</row>
    <row r="326" spans="3:29" ht="12.75" customHeight="1"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</row>
    <row r="327" spans="3:29" ht="12.75" customHeight="1"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</row>
    <row r="328" spans="3:29" ht="12.75" customHeight="1"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</row>
    <row r="329" spans="3:29" ht="12.75" customHeight="1"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</row>
    <row r="330" spans="3:29" ht="12.75" customHeight="1"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</row>
    <row r="331" spans="3:29" ht="12.75" customHeight="1"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</row>
    <row r="332" spans="3:29" ht="12.75" customHeight="1"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</row>
    <row r="333" spans="3:29" ht="12.75" customHeight="1"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</row>
    <row r="334" spans="3:29" ht="12.75" customHeight="1"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</row>
    <row r="335" spans="3:29" ht="12.75" customHeight="1"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</row>
    <row r="336" spans="3:29" ht="12.75" customHeight="1"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</row>
    <row r="337" spans="3:29" ht="12.75" customHeight="1"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</row>
    <row r="338" spans="3:29" ht="12.75" customHeight="1"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</row>
    <row r="339" spans="3:29" ht="12.75" customHeight="1"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</row>
    <row r="340" spans="3:29" ht="12.75" customHeight="1"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</row>
    <row r="341" spans="3:29" ht="12.75" customHeight="1"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</row>
    <row r="342" spans="3:29" ht="12.75" customHeight="1"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</row>
    <row r="343" spans="3:29" ht="12.75" customHeight="1"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</row>
    <row r="344" spans="3:29" ht="12.75" customHeight="1"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</row>
    <row r="345" spans="3:29" ht="12.75" customHeight="1"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</row>
    <row r="346" spans="3:29" ht="12.75" customHeight="1"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</row>
    <row r="347" spans="3:29" ht="12.75" customHeight="1"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</row>
    <row r="348" spans="3:29" ht="12.75" customHeight="1"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</row>
    <row r="349" spans="3:29" ht="12.75" customHeight="1"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</row>
    <row r="350" spans="3:29" ht="12.75" customHeight="1"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</row>
    <row r="351" spans="3:29" ht="12.75" customHeight="1"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</row>
    <row r="352" spans="3:29" ht="12.75" customHeight="1"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</row>
    <row r="353" spans="3:29" ht="12.75" customHeight="1"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</row>
    <row r="354" spans="3:29" ht="12.75" customHeight="1"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</row>
    <row r="355" spans="3:29" ht="12.75" customHeight="1"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</row>
    <row r="356" spans="3:29" ht="12.75" customHeight="1"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</row>
    <row r="357" spans="3:29" ht="12.75" customHeight="1"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</row>
    <row r="358" spans="3:29" ht="12.75" customHeight="1"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</row>
    <row r="359" spans="3:29" ht="12.75" customHeight="1"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</row>
    <row r="360" spans="3:29" ht="12.75" customHeight="1"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</row>
    <row r="361" spans="3:29" ht="12.75" customHeight="1"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</row>
    <row r="362" spans="3:29" ht="12.75" customHeight="1"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</row>
    <row r="363" spans="3:29" ht="12.75" customHeight="1"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</row>
    <row r="364" spans="3:29" ht="12.75" customHeight="1"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</row>
    <row r="365" spans="3:29" ht="12.75" customHeight="1"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</row>
    <row r="366" spans="3:29" ht="12.75" customHeight="1"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</row>
    <row r="367" spans="3:29" ht="12.75" customHeight="1"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</row>
    <row r="368" spans="3:29" ht="12.75" customHeight="1"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</row>
    <row r="369" spans="3:29" ht="12.75" customHeight="1"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</row>
    <row r="370" spans="3:29" ht="12.75" customHeight="1"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</row>
    <row r="371" spans="3:29" ht="12.75" customHeight="1"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</row>
    <row r="372" spans="3:29" ht="12.75" customHeight="1"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</row>
    <row r="373" spans="3:29" ht="12.75" customHeight="1"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</row>
    <row r="374" spans="3:29" ht="12.75" customHeight="1"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</row>
    <row r="375" spans="3:29" ht="12.75" customHeight="1"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</row>
    <row r="376" spans="3:29" ht="12.75" customHeight="1"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</row>
    <row r="377" spans="3:29" ht="12.75" customHeight="1"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</row>
    <row r="378" spans="3:29" ht="12.75" customHeight="1"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</row>
    <row r="379" spans="3:29" ht="12.75" customHeight="1"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</row>
    <row r="380" spans="3:29" ht="12.75" customHeight="1"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</row>
    <row r="381" spans="3:29" ht="12.75" customHeight="1"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</row>
    <row r="382" spans="3:29" ht="12.75" customHeight="1"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</row>
    <row r="383" spans="3:29" ht="12.75" customHeight="1"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</row>
    <row r="384" spans="3:29" ht="12.75" customHeight="1"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</row>
    <row r="385" spans="3:29" ht="12.75" customHeight="1"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</row>
    <row r="386" spans="3:29" ht="12.75" customHeight="1"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</row>
    <row r="387" spans="3:29" ht="12.75" customHeight="1"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</row>
    <row r="388" spans="3:29" ht="12.75" customHeight="1"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</row>
    <row r="389" spans="3:29" ht="12.75" customHeight="1"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</row>
    <row r="390" spans="3:29" ht="12.75" customHeight="1"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</row>
    <row r="391" spans="3:29" ht="12.75" customHeight="1"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</row>
    <row r="392" spans="3:29" ht="12.75" customHeight="1"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</row>
    <row r="393" spans="3:29" ht="12.75" customHeight="1"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</row>
    <row r="394" spans="3:29" ht="12.75" customHeight="1"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</row>
    <row r="395" spans="3:29" ht="12.75" customHeight="1"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</row>
    <row r="396" spans="3:29" ht="12.75" customHeight="1"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</row>
    <row r="397" spans="3:29" ht="12.75" customHeight="1"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</row>
    <row r="398" spans="3:29" ht="12.75" customHeight="1"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</row>
    <row r="399" spans="3:29" ht="12.75" customHeight="1"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</row>
    <row r="400" spans="3:29" ht="12.75" customHeight="1"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</row>
    <row r="401" spans="3:29" ht="12.75" customHeight="1"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</row>
    <row r="402" spans="3:29" ht="12.75" customHeight="1"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</row>
    <row r="403" spans="3:29" ht="12.75" customHeight="1"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</row>
    <row r="404" spans="3:29" ht="12.75" customHeight="1"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</row>
    <row r="405" spans="3:29" ht="12.75" customHeight="1"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</row>
    <row r="406" spans="3:29" ht="12.75" customHeight="1"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</row>
    <row r="407" spans="3:29" ht="12.75" customHeight="1"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</row>
    <row r="408" spans="3:29" ht="12.75" customHeight="1"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</row>
    <row r="409" spans="3:29" ht="12.75" customHeight="1"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</row>
    <row r="410" spans="3:29" ht="12.75" customHeight="1"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</row>
    <row r="411" spans="3:29" ht="12.75" customHeight="1"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</row>
    <row r="412" spans="3:29" ht="12.75" customHeight="1"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</row>
    <row r="413" spans="3:29" ht="12.75" customHeight="1"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</row>
    <row r="414" spans="3:29" ht="12.75" customHeight="1"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</row>
    <row r="415" spans="3:29" ht="12.75" customHeight="1"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</row>
    <row r="416" spans="3:29" ht="12.75" customHeight="1"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</row>
    <row r="417" spans="3:29" ht="12.75" customHeight="1"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</row>
    <row r="418" spans="3:29" ht="12.75" customHeight="1"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</row>
    <row r="419" spans="3:29" ht="12.75" customHeight="1"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</row>
    <row r="420" spans="3:29" ht="12.75" customHeight="1"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</row>
    <row r="421" spans="3:29" ht="12.75" customHeight="1"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</row>
    <row r="422" spans="3:29" ht="12.75" customHeight="1"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</row>
    <row r="423" spans="3:29" ht="12.75" customHeight="1"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</row>
    <row r="424" spans="3:29" ht="12.75" customHeight="1"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</row>
    <row r="425" spans="3:29" ht="12.75" customHeight="1"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</row>
    <row r="426" spans="3:29" ht="12.75" customHeight="1"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</row>
    <row r="427" spans="3:29" ht="12.75" customHeight="1"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</row>
    <row r="428" spans="3:29" ht="12.75" customHeight="1"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</row>
    <row r="429" spans="3:29" ht="12.75" customHeight="1"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</row>
    <row r="430" spans="3:29" ht="12.75" customHeight="1"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</row>
    <row r="431" spans="3:29" ht="12.75" customHeight="1"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</row>
    <row r="432" spans="3:29" ht="12.75" customHeight="1"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</row>
    <row r="433" spans="3:29" ht="12.75" customHeight="1"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</row>
    <row r="434" spans="3:29" ht="12.75" customHeight="1"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</row>
    <row r="435" spans="3:29" ht="12.75" customHeight="1"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</row>
    <row r="436" spans="3:29" ht="12.75" customHeight="1"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</row>
    <row r="437" spans="3:29" ht="12.75" customHeight="1"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</row>
    <row r="438" spans="3:29" ht="12.75" customHeight="1"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</row>
    <row r="439" spans="3:29" ht="12.75" customHeight="1"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</row>
    <row r="440" spans="3:29" ht="12.75" customHeight="1"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</row>
    <row r="441" spans="3:29" ht="12.75" customHeight="1"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</row>
    <row r="442" spans="3:29" ht="12.75" customHeight="1"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</row>
    <row r="443" spans="3:29" ht="12.75" customHeight="1"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</row>
    <row r="444" spans="3:29" ht="12.75" customHeight="1"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</row>
    <row r="445" spans="3:29" ht="12.75" customHeight="1"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</row>
    <row r="446" spans="3:29" ht="12.75" customHeight="1"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</row>
    <row r="447" spans="3:29" ht="12.75" customHeight="1"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</row>
    <row r="448" spans="3:29" ht="12.75" customHeight="1"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</row>
    <row r="449" spans="3:29" ht="12.75" customHeight="1"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</row>
    <row r="450" spans="3:29" ht="12.75" customHeight="1"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</row>
    <row r="451" spans="3:29" ht="12.75" customHeight="1"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</row>
    <row r="452" spans="3:29" ht="12.75" customHeight="1"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</row>
    <row r="453" spans="3:29" ht="12.75" customHeight="1"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</row>
    <row r="454" spans="3:29" ht="12.75" customHeight="1"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</row>
    <row r="455" spans="3:29" ht="12.75" customHeight="1"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</row>
    <row r="456" spans="3:29" ht="12.75" customHeight="1"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</row>
    <row r="457" spans="3:29" ht="12.75" customHeight="1"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</row>
    <row r="458" spans="3:29" ht="12.75" customHeight="1"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</row>
    <row r="459" spans="3:29" ht="12.75" customHeight="1"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</row>
    <row r="460" spans="3:29" ht="12.75" customHeight="1"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</row>
    <row r="461" spans="3:29" ht="12.75" customHeight="1"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</row>
    <row r="462" spans="3:29" ht="12.75" customHeight="1"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</row>
    <row r="463" spans="3:29" ht="12.75" customHeight="1"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</row>
    <row r="464" spans="3:29" ht="12.75" customHeight="1"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</row>
    <row r="465" spans="3:29" ht="12.75" customHeight="1"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</row>
    <row r="466" spans="3:29" ht="12.75" customHeight="1"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</row>
    <row r="467" spans="3:29" ht="12.75" customHeight="1"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</row>
    <row r="468" spans="3:29" ht="12.75" customHeight="1"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</row>
    <row r="469" spans="3:29" ht="12.75" customHeight="1"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</row>
    <row r="470" spans="3:29" ht="12.75" customHeight="1"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</row>
    <row r="471" spans="3:29" ht="12.75" customHeight="1"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</row>
    <row r="472" spans="3:29" ht="12.75" customHeight="1"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</row>
    <row r="473" spans="3:29" ht="12.75" customHeight="1"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</row>
    <row r="474" spans="3:29" ht="12.75" customHeight="1"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</row>
    <row r="475" spans="3:29" ht="12.75" customHeight="1"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</row>
    <row r="476" spans="3:29" ht="12.75" customHeight="1"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</row>
    <row r="477" spans="3:29" ht="12.75" customHeight="1"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</row>
    <row r="478" spans="3:29" ht="12.75" customHeight="1"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</row>
    <row r="479" spans="3:29" ht="12.75" customHeight="1"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</row>
    <row r="480" spans="3:29" ht="12.75" customHeight="1"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</row>
    <row r="481" spans="3:29" ht="12.75" customHeight="1"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</row>
    <row r="482" spans="3:29" ht="12.75" customHeight="1"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</row>
    <row r="483" spans="3:29" ht="12.75" customHeight="1"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</row>
    <row r="484" spans="3:29" ht="12.75" customHeight="1"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</row>
    <row r="485" spans="3:29" ht="12.75" customHeight="1"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</row>
    <row r="486" spans="3:29" ht="12.75" customHeight="1"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</row>
    <row r="487" spans="3:29" ht="12.75" customHeight="1"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</row>
    <row r="488" spans="3:29" ht="12.75" customHeight="1"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</row>
    <row r="489" spans="3:29" ht="12.75" customHeight="1"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</row>
    <row r="490" spans="3:29" ht="12.75" customHeight="1"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</row>
    <row r="491" spans="3:29" ht="12.75" customHeight="1"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</row>
    <row r="492" spans="3:29" ht="12.75" customHeight="1"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</row>
    <row r="493" spans="3:29" ht="12.75" customHeight="1"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</row>
    <row r="494" spans="3:29" ht="12.75" customHeight="1"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</row>
    <row r="495" spans="3:29" ht="12.75" customHeight="1"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</row>
    <row r="496" spans="3:29" ht="12.75" customHeight="1"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</row>
    <row r="497" spans="3:29" ht="12.75" customHeight="1"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</row>
    <row r="498" spans="3:29" ht="12.75" customHeight="1"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</row>
    <row r="499" spans="3:29" ht="12.75" customHeight="1"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</row>
    <row r="500" spans="3:29" ht="12.75" customHeight="1"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</row>
    <row r="501" spans="3:29" ht="12.75" customHeight="1"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</row>
    <row r="502" spans="3:29" ht="12.75" customHeight="1"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</row>
    <row r="503" spans="3:29" ht="12.75" customHeight="1"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</row>
    <row r="504" spans="3:29" ht="12.75" customHeight="1"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</row>
    <row r="505" spans="3:29" ht="12.75" customHeight="1"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</row>
    <row r="506" spans="3:29" ht="12.75" customHeight="1"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</row>
    <row r="507" spans="3:29" ht="12.75" customHeight="1"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</row>
    <row r="508" spans="3:29" ht="12.75" customHeight="1"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</row>
    <row r="509" spans="3:29" ht="12.75" customHeight="1"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</row>
    <row r="510" spans="3:29" ht="12.75" customHeight="1"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</row>
    <row r="511" spans="3:29" ht="12.75" customHeight="1"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</row>
    <row r="512" spans="3:29" ht="12.75" customHeight="1"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</row>
    <row r="513" spans="3:29" ht="12.75" customHeight="1"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</row>
    <row r="514" spans="3:29" ht="12.75" customHeight="1"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</row>
    <row r="515" spans="3:29" ht="12.75" customHeight="1"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</row>
    <row r="516" spans="3:29" ht="12.75" customHeight="1"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</row>
    <row r="517" spans="3:29" ht="12.75" customHeight="1"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</row>
    <row r="518" spans="3:29" ht="12.75" customHeight="1"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</row>
    <row r="519" spans="3:29" ht="12.75" customHeight="1"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</row>
    <row r="520" spans="3:29" ht="12.75" customHeight="1"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</row>
    <row r="521" spans="3:29" ht="12.75" customHeight="1"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</row>
    <row r="522" spans="3:29" ht="12.75" customHeight="1"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</row>
    <row r="523" spans="3:29" ht="12.75" customHeight="1"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</row>
    <row r="524" spans="3:29" ht="12.75" customHeight="1"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</row>
    <row r="525" spans="3:29" ht="12.75" customHeight="1"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</row>
    <row r="526" spans="3:29" ht="12.75" customHeight="1"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</row>
    <row r="527" spans="3:29" ht="12.75" customHeight="1"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</row>
    <row r="528" spans="3:29" ht="12.75" customHeight="1"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</row>
    <row r="529" spans="3:29" ht="12.75" customHeight="1"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</row>
    <row r="530" spans="3:29" ht="12.75" customHeight="1"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</row>
    <row r="531" spans="3:29" ht="12.75" customHeight="1"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</row>
    <row r="532" spans="3:29" ht="12.75" customHeight="1"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</row>
    <row r="533" spans="3:29" ht="12.75" customHeight="1"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</row>
    <row r="534" spans="3:29" ht="12.75" customHeight="1"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</row>
    <row r="535" spans="3:29" ht="12.75" customHeight="1"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</row>
    <row r="536" spans="3:29" ht="12.75" customHeight="1"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</row>
    <row r="537" spans="3:29" ht="12.75" customHeight="1"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</row>
    <row r="538" spans="3:29" ht="12.75" customHeight="1"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</row>
    <row r="539" spans="3:29" ht="12.75" customHeight="1"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</row>
    <row r="540" spans="3:29" ht="12.75" customHeight="1"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</row>
    <row r="541" spans="3:29" ht="12.75" customHeight="1"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</row>
    <row r="542" spans="3:29" ht="12.75" customHeight="1"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</row>
    <row r="543" spans="3:29" ht="12.75" customHeight="1"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</row>
    <row r="544" spans="3:29" ht="12.75" customHeight="1"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</row>
    <row r="545" spans="3:29" ht="12.75" customHeight="1"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</row>
    <row r="546" spans="3:29" ht="12.75" customHeight="1"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</row>
    <row r="547" spans="3:29" ht="12.75" customHeight="1"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</row>
    <row r="548" spans="3:29" ht="12.75" customHeight="1"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</row>
    <row r="549" spans="3:29" ht="12.75" customHeight="1"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</row>
    <row r="550" spans="3:29" ht="12.75" customHeight="1"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</row>
    <row r="551" spans="3:29" ht="12.75" customHeight="1"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</row>
    <row r="552" spans="3:29" ht="12.75" customHeight="1"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</row>
    <row r="553" spans="3:29" ht="12.75" customHeight="1"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</row>
    <row r="554" spans="3:29" ht="12.75" customHeight="1"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</row>
    <row r="555" spans="3:29" ht="12.75" customHeight="1"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</row>
    <row r="556" spans="3:29" ht="12.75" customHeight="1"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</row>
    <row r="557" spans="3:29" ht="12.75" customHeight="1"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</row>
    <row r="558" spans="3:29" ht="12.75" customHeight="1"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</row>
    <row r="559" spans="3:29" ht="12.75" customHeight="1"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</row>
    <row r="560" spans="3:29" ht="12.75" customHeight="1"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</row>
    <row r="561" spans="3:29" ht="12.75" customHeight="1"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</row>
    <row r="562" spans="3:29" ht="12.75" customHeight="1"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</row>
    <row r="563" spans="3:29" ht="12.75" customHeight="1"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</row>
    <row r="564" spans="3:29" ht="12.75" customHeight="1"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</row>
    <row r="565" spans="3:29" ht="12.75" customHeight="1"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</row>
    <row r="566" spans="3:29" ht="12.75" customHeight="1"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</row>
    <row r="567" spans="3:29" ht="12.75" customHeight="1"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</row>
    <row r="568" spans="3:29" ht="12.75" customHeight="1"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</row>
    <row r="569" spans="3:29" ht="12.75" customHeight="1"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</row>
    <row r="570" spans="3:29" ht="12.75" customHeight="1"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</row>
    <row r="571" spans="3:29" ht="12.75" customHeight="1"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</row>
    <row r="572" spans="3:29" ht="12.75" customHeight="1"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</row>
    <row r="573" spans="3:29" ht="12.75" customHeight="1"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</row>
    <row r="574" spans="3:29" ht="12.75" customHeight="1"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</row>
    <row r="575" spans="3:29" ht="12.75" customHeight="1"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</row>
    <row r="576" spans="3:29" ht="12.75" customHeight="1"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</row>
    <row r="577" spans="3:29" ht="12.75" customHeight="1"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</row>
    <row r="578" spans="3:29" ht="12.75" customHeight="1"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</row>
    <row r="579" spans="3:29" ht="12.75" customHeight="1"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</row>
    <row r="580" spans="3:29" ht="12.75" customHeight="1"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</row>
    <row r="581" spans="3:29" ht="12.75" customHeight="1"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</row>
    <row r="582" spans="3:29" ht="12.75" customHeight="1"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</row>
    <row r="583" spans="3:29" ht="12.75" customHeight="1"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</row>
    <row r="584" spans="3:29" ht="12.75" customHeight="1"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</row>
    <row r="585" spans="3:29" ht="12.75" customHeight="1"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</row>
    <row r="586" spans="3:29" ht="12.75" customHeight="1"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</row>
    <row r="587" spans="3:29" ht="12.75" customHeight="1"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</row>
    <row r="588" spans="3:29" ht="12.75" customHeight="1"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</row>
    <row r="589" spans="3:29" ht="12.75" customHeight="1"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</row>
    <row r="590" spans="3:29" ht="12.75" customHeight="1"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</row>
    <row r="591" spans="3:29" ht="12.75" customHeight="1"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</row>
    <row r="592" spans="3:29" ht="12.75" customHeight="1"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</row>
    <row r="593" spans="3:29" ht="12.75" customHeight="1"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</row>
    <row r="594" spans="3:29" ht="12.75" customHeight="1"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</row>
    <row r="595" spans="3:29" ht="12.75" customHeight="1"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</row>
    <row r="596" spans="3:29" ht="12.75" customHeight="1"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</row>
    <row r="597" spans="3:29" ht="12.75" customHeight="1"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</row>
    <row r="598" spans="3:29" ht="12.75" customHeight="1"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</row>
    <row r="599" spans="3:29" ht="12.75" customHeight="1"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</row>
    <row r="600" spans="3:29" ht="12.75" customHeight="1"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</row>
    <row r="601" spans="3:29" ht="12.75" customHeight="1"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</row>
    <row r="602" spans="3:29" ht="12.75" customHeight="1"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</row>
    <row r="603" spans="3:29" ht="12.75" customHeight="1"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</row>
    <row r="604" spans="3:29" ht="12.75" customHeight="1"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</row>
    <row r="605" spans="3:29" ht="12.75" customHeight="1"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</row>
    <row r="606" spans="3:29" ht="12.75" customHeight="1"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</row>
    <row r="607" spans="3:29" ht="12.75" customHeight="1"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</row>
    <row r="608" spans="3:29" ht="12.75" customHeight="1"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</row>
    <row r="609" spans="3:29" ht="12.75" customHeight="1"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</row>
    <row r="610" spans="3:29" ht="12.75" customHeight="1"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</row>
    <row r="611" spans="3:29" ht="12.75" customHeight="1"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</row>
    <row r="612" spans="3:29" ht="12.75" customHeight="1"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</row>
    <row r="613" spans="3:29" ht="12.75" customHeight="1"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</row>
    <row r="614" spans="3:29" ht="12.75" customHeight="1"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</row>
    <row r="615" spans="3:29" ht="12.75" customHeight="1"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</row>
    <row r="616" spans="3:29" ht="12.75" customHeight="1"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</row>
    <row r="617" spans="3:29" ht="12.75" customHeight="1"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</row>
    <row r="618" spans="3:29" ht="12.75" customHeight="1"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</row>
    <row r="619" spans="3:29" ht="12.75" customHeight="1"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</row>
    <row r="620" spans="3:29" ht="12.75" customHeight="1"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</row>
    <row r="621" spans="3:29" ht="12.75" customHeight="1"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</row>
    <row r="622" spans="3:29" ht="12.75" customHeight="1"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</row>
    <row r="623" spans="3:29" ht="12.75" customHeight="1"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</row>
    <row r="624" spans="3:29" ht="12.75" customHeight="1"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</row>
    <row r="625" spans="3:29" ht="12.75" customHeight="1"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</row>
    <row r="626" spans="3:29" ht="12.75" customHeight="1"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</row>
    <row r="627" spans="3:29" ht="12.75" customHeight="1"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</row>
    <row r="628" spans="3:29" ht="12.75" customHeight="1"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</row>
    <row r="629" spans="3:29" ht="12.75" customHeight="1"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</row>
    <row r="630" spans="3:29" ht="12.75" customHeight="1"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</row>
    <row r="631" spans="3:29" ht="12.75" customHeight="1"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</row>
    <row r="632" spans="3:29" ht="12.75" customHeight="1"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</row>
    <row r="633" spans="3:29" ht="12.75" customHeight="1"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</row>
    <row r="634" spans="3:29" ht="12.75" customHeight="1"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</row>
    <row r="635" spans="3:29" ht="12.75" customHeight="1"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</row>
    <row r="636" spans="3:29" ht="12.75" customHeight="1"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</row>
    <row r="637" spans="3:29" ht="12.75" customHeight="1"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</row>
    <row r="638" spans="3:29" ht="12.75" customHeight="1"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</row>
    <row r="639" spans="3:29" ht="12.75" customHeight="1"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</row>
    <row r="640" spans="3:29" ht="12.75" customHeight="1"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</row>
    <row r="641" spans="3:29" ht="12.75" customHeight="1"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</row>
    <row r="642" spans="3:29" ht="12.75" customHeight="1"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</row>
    <row r="643" spans="3:29" ht="12.75" customHeight="1"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</row>
    <row r="644" spans="3:29" ht="12.75" customHeight="1"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</row>
    <row r="645" spans="3:29" ht="12.75" customHeight="1"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</row>
    <row r="646" spans="3:29" ht="12.75" customHeight="1"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</row>
    <row r="647" spans="3:29" ht="12.75" customHeight="1"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</row>
    <row r="648" spans="3:29" ht="12.75" customHeight="1"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</row>
    <row r="649" spans="3:29" ht="12.75" customHeight="1"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</row>
    <row r="650" spans="3:29" ht="12.75" customHeight="1"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</row>
    <row r="651" spans="3:29" ht="12.75" customHeight="1"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</row>
    <row r="652" spans="3:29" ht="12.75" customHeight="1"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</row>
    <row r="653" spans="3:29" ht="12.75" customHeight="1"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</row>
    <row r="654" spans="3:29" ht="12.75" customHeight="1"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</row>
    <row r="655" spans="3:29" ht="12.75" customHeight="1"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</row>
    <row r="656" spans="3:29" ht="12.75" customHeight="1"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</row>
    <row r="657" spans="3:29" ht="12.75" customHeight="1"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</row>
    <row r="658" spans="3:29" ht="12.75" customHeight="1"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</row>
    <row r="659" spans="3:29" ht="12.75" customHeight="1"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</row>
    <row r="660" spans="3:29" ht="12.75" customHeight="1"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</row>
    <row r="661" spans="3:29" ht="12.75" customHeight="1"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</row>
    <row r="662" spans="3:29" ht="12.75" customHeight="1"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</row>
    <row r="663" spans="3:29" ht="12.75" customHeight="1"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</row>
    <row r="664" spans="3:29" ht="12.75" customHeight="1"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</row>
    <row r="665" spans="3:29" ht="12.75" customHeight="1"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</row>
    <row r="666" spans="3:29" ht="12.75" customHeight="1"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</row>
    <row r="667" spans="3:29" ht="12.75" customHeight="1"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</row>
    <row r="668" spans="3:29" ht="12.75" customHeight="1"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</row>
    <row r="669" spans="3:29" ht="12.75" customHeight="1"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</row>
    <row r="670" spans="3:29" ht="12.75" customHeight="1"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</row>
    <row r="671" spans="3:29" ht="12.75" customHeight="1"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</row>
    <row r="672" spans="3:29" ht="12.75" customHeight="1"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</row>
    <row r="673" spans="3:29" ht="12.75" customHeight="1"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</row>
    <row r="674" spans="3:29" ht="12.75" customHeight="1"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</row>
    <row r="675" spans="3:29" ht="12.75" customHeight="1"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</row>
    <row r="676" spans="3:29" ht="12.75" customHeight="1"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</row>
    <row r="677" spans="3:29" ht="12.75" customHeight="1"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</row>
    <row r="678" spans="3:29" ht="12.75" customHeight="1"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</row>
    <row r="679" spans="3:29" ht="12.75" customHeight="1"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</row>
    <row r="680" spans="3:29" ht="12.75" customHeight="1"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</row>
    <row r="681" spans="3:29" ht="12.75" customHeight="1"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</row>
    <row r="682" spans="3:29" ht="12.75" customHeight="1"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</row>
    <row r="683" spans="3:29" ht="12.75" customHeight="1"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</row>
    <row r="684" spans="3:29" ht="12.75" customHeight="1"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</row>
    <row r="685" spans="3:29" ht="12.75" customHeight="1"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</row>
    <row r="686" spans="3:29" ht="12.75" customHeight="1"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</row>
    <row r="687" spans="3:29" ht="12.75" customHeight="1"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</row>
    <row r="688" spans="3:29" ht="12.75" customHeight="1"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</row>
    <row r="689" spans="3:29" ht="12.75" customHeight="1"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</row>
    <row r="690" spans="3:29" ht="12.75" customHeight="1"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</row>
    <row r="691" spans="3:29" ht="12.75" customHeight="1"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</row>
    <row r="692" spans="3:29" ht="12.75" customHeight="1"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</row>
    <row r="693" spans="3:29" ht="12.75" customHeight="1"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</row>
    <row r="694" spans="3:29" ht="12.75" customHeight="1"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</row>
    <row r="695" spans="3:29" ht="12.75" customHeight="1"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</row>
    <row r="696" spans="3:29" ht="12.75" customHeight="1"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</row>
    <row r="697" spans="3:29" ht="12.75" customHeight="1"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</row>
    <row r="698" spans="3:29" ht="12.75" customHeight="1"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</row>
    <row r="699" spans="3:29" ht="12.75" customHeight="1"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</row>
    <row r="700" spans="3:29" ht="12.75" customHeight="1"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</row>
    <row r="701" spans="3:29" ht="12.75" customHeight="1"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</row>
    <row r="702" spans="3:29" ht="12.75" customHeight="1"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</row>
    <row r="703" spans="3:29" ht="12.75" customHeight="1"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</row>
    <row r="704" spans="3:29" ht="12.75" customHeight="1"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</row>
    <row r="705" spans="3:29" ht="12.75" customHeight="1"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</row>
    <row r="706" spans="3:29" ht="12.75" customHeight="1"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</row>
    <row r="707" spans="3:29" ht="12.75" customHeight="1"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</row>
    <row r="708" spans="3:29" ht="12.75" customHeight="1"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</row>
    <row r="709" spans="3:29" ht="12.75" customHeight="1"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</row>
    <row r="710" spans="3:29" ht="12.75" customHeight="1"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</row>
    <row r="711" spans="3:29" ht="12.75" customHeight="1"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</row>
    <row r="712" spans="3:29" ht="12.75" customHeight="1"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</row>
    <row r="713" spans="3:29" ht="12.75" customHeight="1"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</row>
    <row r="714" spans="3:29" ht="12.75" customHeight="1"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</row>
    <row r="715" spans="3:29" ht="12.75" customHeight="1"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</row>
    <row r="716" spans="3:29" ht="12.75" customHeight="1"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</row>
    <row r="717" spans="3:29" ht="12.75" customHeight="1"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</row>
    <row r="718" spans="3:29" ht="12.75" customHeight="1"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</row>
    <row r="719" spans="3:29" ht="12.75" customHeight="1"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</row>
    <row r="720" spans="3:29" ht="12.75" customHeight="1"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</row>
    <row r="721" spans="3:29" ht="12.75" customHeight="1"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</row>
    <row r="722" spans="3:29" ht="12.75" customHeight="1"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</row>
    <row r="723" spans="3:29" ht="12.75" customHeight="1"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</row>
    <row r="724" spans="3:29" ht="12.75" customHeight="1"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</row>
    <row r="725" spans="3:29" ht="12.75" customHeight="1"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</row>
    <row r="726" spans="3:29" ht="12.75" customHeight="1"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</row>
    <row r="727" spans="3:29" ht="12.75" customHeight="1"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</row>
    <row r="728" spans="3:29" ht="12.75" customHeight="1"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</row>
    <row r="729" spans="3:29" ht="12.75" customHeight="1"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</row>
    <row r="730" spans="3:29" ht="12.75" customHeight="1"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</row>
    <row r="731" spans="3:29" ht="12.75" customHeight="1"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</row>
    <row r="732" spans="3:29" ht="12.75" customHeight="1"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</row>
    <row r="733" spans="3:29" ht="12.75" customHeight="1"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</row>
    <row r="734" spans="3:29" ht="12.75" customHeight="1"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</row>
    <row r="735" spans="3:29" ht="12.75" customHeight="1"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</row>
    <row r="736" spans="3:29" ht="12.75" customHeight="1"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</row>
    <row r="737" spans="3:29" ht="12.75" customHeight="1"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</row>
    <row r="738" spans="3:29" ht="12.75" customHeight="1"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</row>
    <row r="739" spans="3:29" ht="12.75" customHeight="1"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</row>
    <row r="740" spans="3:29" ht="12.75" customHeight="1"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</row>
    <row r="741" spans="3:29" ht="12.75" customHeight="1"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</row>
    <row r="742" spans="3:29" ht="12.75" customHeight="1"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</row>
    <row r="743" spans="3:29" ht="12.75" customHeight="1"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</row>
    <row r="744" spans="3:29" ht="12.75" customHeight="1"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</row>
    <row r="745" spans="3:29" ht="12.75" customHeight="1"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</row>
    <row r="746" spans="3:29" ht="12.75" customHeight="1"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</row>
    <row r="747" spans="3:29" ht="12.75" customHeight="1"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</row>
    <row r="748" spans="3:29" ht="12.75" customHeight="1"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</row>
    <row r="749" spans="3:29" ht="12.75" customHeight="1"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</row>
    <row r="750" spans="3:29" ht="12.75" customHeight="1"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</row>
    <row r="751" spans="3:29" ht="12.75" customHeight="1"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</row>
    <row r="752" spans="3:29" ht="12.75" customHeight="1"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</row>
    <row r="753" spans="3:29" ht="12.75" customHeight="1"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</row>
    <row r="754" spans="3:29" ht="12.75" customHeight="1"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</row>
    <row r="755" spans="3:29" ht="12.75" customHeight="1"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</row>
    <row r="756" spans="3:29" ht="12.75" customHeight="1"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</row>
    <row r="757" spans="3:29" ht="12.75" customHeight="1"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</row>
    <row r="758" spans="3:29" ht="12.75" customHeight="1"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</row>
    <row r="759" spans="3:29" ht="12.75" customHeight="1"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</row>
    <row r="760" spans="3:29" ht="12.75" customHeight="1"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</row>
    <row r="761" spans="3:29" ht="12.75" customHeight="1"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</row>
    <row r="762" spans="3:29" ht="12.75" customHeight="1"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</row>
    <row r="763" spans="3:29" ht="12.75" customHeight="1"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</row>
    <row r="764" spans="3:29" ht="12.75" customHeight="1"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</row>
    <row r="765" spans="3:29" ht="12.75" customHeight="1"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</row>
    <row r="766" spans="3:29" ht="12.75" customHeight="1"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</row>
    <row r="767" spans="3:29" ht="12.75" customHeight="1"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</row>
    <row r="768" spans="3:29" ht="12.75" customHeight="1"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</row>
    <row r="769" spans="3:29" ht="12.75" customHeight="1"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</row>
    <row r="770" spans="3:29" ht="12.75" customHeight="1"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</row>
    <row r="771" spans="3:29" ht="12.75" customHeight="1"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</row>
    <row r="772" spans="3:29" ht="12.75" customHeight="1"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</row>
    <row r="773" spans="3:29" ht="12.75" customHeight="1"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</row>
    <row r="774" spans="3:29" ht="12.75" customHeight="1"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</row>
    <row r="775" spans="3:29" ht="12.75" customHeight="1"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</row>
    <row r="776" spans="3:29" ht="12.75" customHeight="1"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</row>
    <row r="777" spans="3:29" ht="12.75" customHeight="1"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</row>
    <row r="778" spans="3:29" ht="12.75" customHeight="1"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</row>
    <row r="779" spans="3:29" ht="12.75" customHeight="1"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</row>
    <row r="780" spans="3:29" ht="12.75" customHeight="1"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</row>
    <row r="781" spans="3:29" ht="12.75" customHeight="1"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</row>
    <row r="782" spans="3:29" ht="12.75" customHeight="1"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</row>
    <row r="783" spans="3:29" ht="12.75" customHeight="1"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</row>
    <row r="784" spans="3:29" ht="12.75" customHeight="1"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</row>
    <row r="785" spans="3:29" ht="12.75" customHeight="1"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</row>
    <row r="786" spans="3:29" ht="12.75" customHeight="1"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</row>
    <row r="787" spans="3:29" ht="12.75" customHeight="1"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</row>
    <row r="788" spans="3:29" ht="12.75" customHeight="1"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</row>
    <row r="789" spans="3:29" ht="12.75" customHeight="1"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</row>
    <row r="790" spans="3:29" ht="12.75" customHeight="1"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</row>
    <row r="791" spans="3:29" ht="12.75" customHeight="1"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</row>
    <row r="792" spans="3:29" ht="12.75" customHeight="1"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</row>
    <row r="793" spans="3:29" ht="12.75" customHeight="1"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</row>
    <row r="794" spans="3:29" ht="12.75" customHeight="1"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</row>
    <row r="795" spans="3:29" ht="12.75" customHeight="1"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</row>
    <row r="796" spans="3:29" ht="12.75" customHeight="1"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</row>
    <row r="797" spans="3:29" ht="12.75" customHeight="1"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</row>
    <row r="798" spans="3:29" ht="12.75" customHeight="1"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</row>
    <row r="799" spans="3:29" ht="12.75" customHeight="1"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</row>
    <row r="800" spans="3:29" ht="12.75" customHeight="1"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</row>
    <row r="801" spans="3:29" ht="12.75" customHeight="1"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</row>
    <row r="802" spans="3:29" ht="12.75" customHeight="1"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</row>
    <row r="803" spans="3:29" ht="12.75" customHeight="1"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</row>
    <row r="804" spans="3:29" ht="12.75" customHeight="1"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</row>
    <row r="805" spans="3:29" ht="12.75" customHeight="1"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</row>
    <row r="806" spans="3:29" ht="12.75" customHeight="1"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</row>
    <row r="807" spans="3:29" ht="12.75" customHeight="1"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</row>
    <row r="808" spans="3:29" ht="12.75" customHeight="1"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</row>
    <row r="809" spans="3:29" ht="12.75" customHeight="1"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</row>
    <row r="810" spans="3:29" ht="12.75" customHeight="1"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</row>
    <row r="811" spans="3:29" ht="12.75" customHeight="1"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</row>
    <row r="812" spans="3:29" ht="12.75" customHeight="1"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</row>
    <row r="813" spans="3:29" ht="12.75" customHeight="1"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</row>
    <row r="814" spans="3:29" ht="12.75" customHeight="1"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</row>
    <row r="815" spans="3:29" ht="12.75" customHeight="1"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</row>
    <row r="816" spans="3:29" ht="12.75" customHeight="1"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</row>
    <row r="817" spans="3:29" ht="12.75" customHeight="1"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</row>
    <row r="818" spans="3:29" ht="12.75" customHeight="1"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</row>
    <row r="819" spans="3:29" ht="12.75" customHeight="1"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</row>
    <row r="820" spans="3:29" ht="12.75" customHeight="1"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</row>
    <row r="821" spans="3:29" ht="12.75" customHeight="1"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</row>
    <row r="822" spans="3:29" ht="12.75" customHeight="1"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</row>
    <row r="823" spans="3:29" ht="12.75" customHeight="1"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</row>
    <row r="824" spans="3:29" ht="12.75" customHeight="1"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</row>
    <row r="825" spans="3:29" ht="12.75" customHeight="1"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</row>
    <row r="826" spans="3:29" ht="12.75" customHeight="1"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</row>
    <row r="827" spans="3:29" ht="12.75" customHeight="1"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</row>
    <row r="828" spans="3:29" ht="12.75" customHeight="1"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</row>
    <row r="829" spans="3:29" ht="12.75" customHeight="1"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</row>
    <row r="830" spans="3:29" ht="12.75" customHeight="1"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</row>
    <row r="831" spans="3:29" ht="12.75" customHeight="1"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</row>
    <row r="832" spans="3:29" ht="12.75" customHeight="1"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</row>
    <row r="833" spans="3:29" ht="12.75" customHeight="1"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</row>
    <row r="834" spans="3:29" ht="12.75" customHeight="1"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</row>
    <row r="835" spans="3:29" ht="12.75" customHeight="1"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</row>
    <row r="836" spans="3:29" ht="12.75" customHeight="1"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</row>
    <row r="837" spans="3:29" ht="12.75" customHeight="1"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</row>
    <row r="838" spans="3:29" ht="12.75" customHeight="1"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</row>
    <row r="839" spans="3:29" ht="12.75" customHeight="1"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</row>
    <row r="840" spans="3:29" ht="12.75" customHeight="1"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</row>
    <row r="841" spans="3:29" ht="12.75" customHeight="1"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</row>
    <row r="842" spans="3:29" ht="12.75" customHeight="1"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</row>
    <row r="843" spans="3:29" ht="12.75" customHeight="1"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</row>
    <row r="844" spans="3:29" ht="12.75" customHeight="1"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</row>
    <row r="845" spans="3:29" ht="12.75" customHeight="1"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</row>
    <row r="846" spans="3:29" ht="12.75" customHeight="1"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</row>
    <row r="847" spans="3:29" ht="12.75" customHeight="1"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</row>
    <row r="848" spans="3:29" ht="12.75" customHeight="1"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</row>
    <row r="849" spans="3:29" ht="12.75" customHeight="1"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</row>
    <row r="850" spans="3:29" ht="12.75" customHeight="1"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</row>
    <row r="851" spans="3:29" ht="12.75" customHeight="1"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</row>
    <row r="852" spans="3:29" ht="12.75" customHeight="1"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</row>
    <row r="853" spans="3:29" ht="12.75" customHeight="1"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</row>
    <row r="854" spans="3:29" ht="12.75" customHeight="1"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</row>
    <row r="855" spans="3:29" ht="12.75" customHeight="1"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</row>
    <row r="856" spans="3:29" ht="12.75" customHeight="1"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</row>
    <row r="857" spans="3:29" ht="12.75" customHeight="1"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</row>
    <row r="858" spans="3:29" ht="12.75" customHeight="1"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</row>
    <row r="859" spans="3:29" ht="12.75" customHeight="1"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</row>
    <row r="860" spans="3:29" ht="12.75" customHeight="1"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</row>
    <row r="861" spans="3:29" ht="12.75" customHeight="1"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</row>
    <row r="862" spans="3:29" ht="12.75" customHeight="1"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</row>
    <row r="863" spans="3:29" ht="12.75" customHeight="1"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</row>
    <row r="864" spans="3:29" ht="12.75" customHeight="1"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</row>
    <row r="865" spans="3:29" ht="12.75" customHeight="1"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</row>
    <row r="866" spans="3:29" ht="12.75" customHeight="1"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</row>
    <row r="867" spans="3:29" ht="12.75" customHeight="1"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</row>
    <row r="868" spans="3:29" ht="12.75" customHeight="1"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</row>
    <row r="869" spans="3:29" ht="12.75" customHeight="1"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</row>
    <row r="870" spans="3:29" ht="12.75" customHeight="1"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</row>
    <row r="871" spans="3:29" ht="12.75" customHeight="1"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</row>
    <row r="872" spans="3:29" ht="12.75" customHeight="1"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</row>
    <row r="873" spans="3:29" ht="12.75" customHeight="1"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</row>
    <row r="874" spans="3:29" ht="12.75" customHeight="1"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</row>
    <row r="875" spans="3:29" ht="12.75" customHeight="1"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</row>
    <row r="876" spans="3:29" ht="12.75" customHeight="1"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</row>
    <row r="877" spans="3:29" ht="12.75" customHeight="1"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</row>
    <row r="878" spans="3:29" ht="12.75" customHeight="1"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</row>
    <row r="879" spans="3:29" ht="12.75" customHeight="1"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</row>
    <row r="880" spans="3:29" ht="12.75" customHeight="1"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</row>
    <row r="881" spans="3:29" ht="12.75" customHeight="1"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</row>
    <row r="882" spans="3:29" ht="12.75" customHeight="1"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</row>
    <row r="883" spans="3:29" ht="12.75" customHeight="1"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</row>
    <row r="884" spans="3:29" ht="12.75" customHeight="1"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</row>
    <row r="885" spans="3:29" ht="12.75" customHeight="1"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</row>
    <row r="886" spans="3:29" ht="12.75" customHeight="1"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</row>
    <row r="887" spans="3:29" ht="12.75" customHeight="1"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</row>
    <row r="888" spans="3:29" ht="12.75" customHeight="1"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</row>
    <row r="889" spans="3:29" ht="12.75" customHeight="1"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</row>
    <row r="890" spans="3:29" ht="12.75" customHeight="1"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</row>
    <row r="891" spans="3:29" ht="12.75" customHeight="1"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</row>
    <row r="892" spans="3:29" ht="12.75" customHeight="1"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</row>
    <row r="893" spans="3:29" ht="12.75" customHeight="1"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</row>
    <row r="894" spans="3:29" ht="12.75" customHeight="1"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</row>
    <row r="895" spans="3:29" ht="12.75" customHeight="1"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</row>
    <row r="896" spans="3:29" ht="12.75" customHeight="1"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</row>
    <row r="897" spans="3:29" ht="12.75" customHeight="1"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</row>
    <row r="898" spans="3:29" ht="12.75" customHeight="1"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</row>
    <row r="899" spans="3:29" ht="12.75" customHeight="1"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</row>
    <row r="900" spans="3:29" ht="12.75" customHeight="1"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</row>
    <row r="901" spans="3:29" ht="12.75" customHeight="1"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</row>
    <row r="902" spans="3:29" ht="12.75" customHeight="1"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</row>
    <row r="903" spans="3:29" ht="12.75" customHeight="1"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</row>
    <row r="904" spans="3:29" ht="12.75" customHeight="1"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</row>
    <row r="905" spans="3:29" ht="12.75" customHeight="1"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</row>
    <row r="906" spans="3:29" ht="12.75" customHeight="1"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</row>
    <row r="907" spans="3:29" ht="12.75" customHeight="1"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</row>
    <row r="908" spans="3:29" ht="12.75" customHeight="1"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</row>
    <row r="909" spans="3:29" ht="12.75" customHeight="1"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</row>
    <row r="910" spans="3:29" ht="12.75" customHeight="1"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</row>
    <row r="911" spans="3:29" ht="12.75" customHeight="1"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</row>
    <row r="912" spans="3:29" ht="12.75" customHeight="1"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</row>
    <row r="913" spans="3:29" ht="12.75" customHeight="1"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</row>
    <row r="914" spans="3:29" ht="12.75" customHeight="1"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</row>
    <row r="915" spans="3:29" ht="12.75" customHeight="1"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</row>
    <row r="916" spans="3:29" ht="12.75" customHeight="1"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</row>
    <row r="917" spans="3:29" ht="12.75" customHeight="1"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</row>
    <row r="918" spans="3:29" ht="12.75" customHeight="1"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</row>
    <row r="919" spans="3:29" ht="12.75" customHeight="1"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</row>
    <row r="920" spans="3:29" ht="12.75" customHeight="1"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</row>
    <row r="921" spans="3:29" ht="12.75" customHeight="1"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</row>
    <row r="922" spans="3:29" ht="12.75" customHeight="1"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</row>
    <row r="923" spans="3:29" ht="12.75" customHeight="1"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</row>
    <row r="924" spans="3:29" ht="12.75" customHeight="1"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</row>
    <row r="925" spans="3:29" ht="12.75" customHeight="1"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</row>
    <row r="926" spans="3:29" ht="12.75" customHeight="1"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</row>
    <row r="927" spans="3:29" ht="12.75" customHeight="1"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</row>
    <row r="928" spans="3:29" ht="12.75" customHeight="1"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</row>
    <row r="929" spans="3:29" ht="12.75" customHeight="1"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</row>
    <row r="930" spans="3:29" ht="12.75" customHeight="1"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</row>
    <row r="931" spans="3:29" ht="12.75" customHeight="1"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</row>
    <row r="932" spans="3:29" ht="12.75" customHeight="1"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</row>
    <row r="933" spans="3:29" ht="12.75" customHeight="1"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</row>
    <row r="934" spans="3:29" ht="12.75" customHeight="1"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</row>
    <row r="935" spans="3:29" ht="12.75" customHeight="1"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</row>
    <row r="936" spans="3:29" ht="12.75" customHeight="1"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</row>
    <row r="937" spans="3:29" ht="12.75" customHeight="1"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</row>
    <row r="938" spans="3:29" ht="12.75" customHeight="1"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</row>
    <row r="939" spans="3:29" ht="12.75" customHeight="1"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</row>
    <row r="940" spans="3:29" ht="12.75" customHeight="1"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</row>
    <row r="941" spans="3:29" ht="12.75" customHeight="1"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</row>
    <row r="942" spans="3:29" ht="12.75" customHeight="1"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</row>
    <row r="943" spans="3:29" ht="12.75" customHeight="1"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</row>
    <row r="944" spans="3:29" ht="12.75" customHeight="1"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</row>
    <row r="945" spans="3:29" ht="12.75" customHeight="1"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</row>
    <row r="946" spans="3:29" ht="12.75" customHeight="1"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</row>
    <row r="947" spans="3:29" ht="12.75" customHeight="1"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</row>
    <row r="948" spans="3:29" ht="12.75" customHeight="1"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</row>
    <row r="949" spans="3:29" ht="12.75" customHeight="1"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</row>
    <row r="950" spans="3:29" ht="12.75" customHeight="1"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</row>
    <row r="951" spans="3:29" ht="12.75" customHeight="1"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</row>
    <row r="952" spans="3:29" ht="12.75" customHeight="1"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</row>
    <row r="953" spans="3:29" ht="12.75" customHeight="1"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</row>
    <row r="954" spans="3:29" ht="12.75" customHeight="1"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</row>
    <row r="955" spans="3:29" ht="12.75" customHeight="1"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</row>
    <row r="956" spans="3:29" ht="12.75" customHeight="1"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</row>
    <row r="957" spans="3:29" ht="12.75" customHeight="1"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</row>
    <row r="958" spans="3:29" ht="12.75" customHeight="1"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</row>
    <row r="959" spans="3:29" ht="12.75" customHeight="1"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</row>
    <row r="960" spans="3:29" ht="12.75" customHeight="1"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</row>
    <row r="961" spans="3:29" ht="12.75" customHeight="1"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</row>
    <row r="962" spans="3:29" ht="12.75" customHeight="1"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</row>
    <row r="963" spans="3:29" ht="12.75" customHeight="1"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</row>
    <row r="964" spans="3:29" ht="12.75" customHeight="1"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</row>
    <row r="965" spans="3:29" ht="12.75" customHeight="1"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</row>
    <row r="966" spans="3:29" ht="12.75" customHeight="1"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</row>
    <row r="967" spans="3:29" ht="12.75" customHeight="1"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</row>
    <row r="968" spans="3:29" ht="12.75" customHeight="1"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</row>
    <row r="969" spans="3:29" ht="12.75" customHeight="1"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</row>
    <row r="970" spans="3:29" ht="12.75" customHeight="1"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</row>
    <row r="971" spans="3:29" ht="12.75" customHeight="1"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</row>
    <row r="972" spans="3:29" ht="12.75" customHeight="1"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</row>
    <row r="973" spans="3:29" ht="12.75" customHeight="1"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</row>
    <row r="974" spans="3:29" ht="12.75" customHeight="1"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</row>
    <row r="975" spans="3:29" ht="12.75" customHeight="1"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</row>
    <row r="976" spans="3:29" ht="12.75" customHeight="1"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</row>
    <row r="977" spans="3:29" ht="12.75" customHeight="1"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</row>
    <row r="978" spans="3:29" ht="12.75" customHeight="1"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</row>
    <row r="979" spans="3:29" ht="12.75" customHeight="1"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</row>
    <row r="980" spans="3:29" ht="12.75" customHeight="1"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  <c r="AC980" s="3"/>
    </row>
    <row r="981" spans="3:29" ht="12.75" customHeight="1"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  <c r="AC981" s="3"/>
    </row>
    <row r="982" spans="3:29" ht="12.75" customHeight="1"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  <c r="AC982" s="3"/>
    </row>
    <row r="983" spans="3:29" ht="12.75" customHeight="1"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  <c r="AC983" s="3"/>
    </row>
    <row r="984" spans="3:29" ht="12.75" customHeight="1"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  <c r="AC984" s="3"/>
    </row>
    <row r="985" spans="3:29" ht="12.75" customHeight="1"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  <c r="AC985" s="3"/>
    </row>
    <row r="986" spans="3:29" ht="12.75" customHeight="1"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  <c r="AC986" s="3"/>
    </row>
    <row r="987" spans="3:29" ht="12.75" customHeight="1"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  <c r="AC987" s="3"/>
    </row>
    <row r="988" spans="3:29" ht="12.75" customHeight="1"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  <c r="AC988" s="3"/>
    </row>
    <row r="989" spans="3:29" ht="12.75" customHeight="1"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  <c r="AC989" s="3"/>
    </row>
    <row r="990" spans="3:29" ht="12.75" customHeight="1"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  <c r="AC990" s="3"/>
    </row>
    <row r="991" spans="3:29" ht="12.75" customHeight="1"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  <c r="AC991" s="3"/>
    </row>
    <row r="992" spans="3:29" ht="12.75" customHeight="1"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  <c r="AC992" s="3"/>
    </row>
    <row r="993" spans="3:29" ht="12.75" customHeight="1"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  <c r="AC993" s="3"/>
    </row>
    <row r="994" spans="3:29" ht="12.75" customHeight="1"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  <c r="AB994" s="3"/>
      <c r="AC994" s="3"/>
    </row>
    <row r="995" spans="3:29" ht="12.75" customHeight="1"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  <c r="AB995" s="3"/>
      <c r="AC995" s="3"/>
    </row>
    <row r="996" spans="3:29" ht="12.75" customHeight="1"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/>
      <c r="AB996" s="3"/>
      <c r="AC996" s="3"/>
    </row>
    <row r="997" spans="3:29" ht="12.75" customHeight="1"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  <c r="AA997" s="3"/>
      <c r="AB997" s="3"/>
      <c r="AC997" s="3"/>
    </row>
    <row r="998" spans="3:29" ht="12.75" customHeight="1"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  <c r="AA998" s="3"/>
      <c r="AB998" s="3"/>
      <c r="AC998" s="3"/>
    </row>
    <row r="999" spans="3:29" ht="12.75" customHeight="1"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  <c r="AA999" s="3"/>
      <c r="AB999" s="3"/>
      <c r="AC999" s="3"/>
    </row>
    <row r="1000" spans="3:29" ht="12.75" customHeight="1"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  <c r="AA1000" s="3"/>
      <c r="AB1000" s="3"/>
      <c r="AC1000" s="3"/>
    </row>
    <row r="1001" spans="3:29" ht="12.75" customHeight="1"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  <c r="AA1001" s="3"/>
      <c r="AB1001" s="3"/>
      <c r="AC1001" s="3"/>
    </row>
    <row r="1002" spans="3:29" ht="12.75" customHeight="1">
      <c r="C1002" s="3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  <c r="Z1002" s="3"/>
      <c r="AA1002" s="3"/>
      <c r="AB1002" s="3"/>
      <c r="AC1002" s="3"/>
    </row>
    <row r="1003" spans="3:29" ht="12.75" customHeight="1">
      <c r="C1003" s="3"/>
      <c r="D1003" s="3"/>
      <c r="E1003" s="3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  <c r="Z1003" s="3"/>
      <c r="AA1003" s="3"/>
      <c r="AB1003" s="3"/>
      <c r="AC1003" s="3"/>
    </row>
    <row r="1004" spans="3:29" ht="12.75" customHeight="1">
      <c r="C1004" s="3"/>
      <c r="D1004" s="3"/>
      <c r="E1004" s="3"/>
      <c r="F1004" s="3"/>
      <c r="G1004" s="3"/>
      <c r="H1004" s="3"/>
      <c r="I1004" s="3"/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  <c r="U1004" s="3"/>
      <c r="V1004" s="3"/>
      <c r="W1004" s="3"/>
      <c r="X1004" s="3"/>
      <c r="Y1004" s="3"/>
      <c r="Z1004" s="3"/>
      <c r="AA1004" s="3"/>
      <c r="AB1004" s="3"/>
      <c r="AC1004" s="3"/>
    </row>
    <row r="1005" spans="3:29" ht="12.75" customHeight="1">
      <c r="C1005" s="3"/>
      <c r="D1005" s="3"/>
      <c r="E1005" s="3"/>
      <c r="F1005" s="3"/>
      <c r="G1005" s="3"/>
      <c r="H1005" s="3"/>
      <c r="I1005" s="3"/>
      <c r="J1005" s="3"/>
      <c r="K1005" s="3"/>
      <c r="L1005" s="3"/>
      <c r="M1005" s="3"/>
      <c r="N1005" s="3"/>
      <c r="O1005" s="3"/>
      <c r="P1005" s="3"/>
      <c r="Q1005" s="3"/>
      <c r="R1005" s="3"/>
      <c r="S1005" s="3"/>
      <c r="T1005" s="3"/>
      <c r="U1005" s="3"/>
      <c r="V1005" s="3"/>
      <c r="W1005" s="3"/>
      <c r="X1005" s="3"/>
      <c r="Y1005" s="3"/>
      <c r="Z1005" s="3"/>
      <c r="AA1005" s="3"/>
      <c r="AB1005" s="3"/>
      <c r="AC1005" s="3"/>
    </row>
    <row r="1006" spans="3:29" ht="12.75" customHeight="1">
      <c r="C1006" s="3"/>
      <c r="D1006" s="3"/>
      <c r="E1006" s="3"/>
      <c r="F1006" s="3"/>
      <c r="G1006" s="3"/>
      <c r="H1006" s="3"/>
      <c r="I1006" s="3"/>
      <c r="J1006" s="3"/>
      <c r="K1006" s="3"/>
      <c r="L1006" s="3"/>
      <c r="M1006" s="3"/>
      <c r="N1006" s="3"/>
      <c r="O1006" s="3"/>
      <c r="P1006" s="3"/>
      <c r="Q1006" s="3"/>
      <c r="R1006" s="3"/>
      <c r="S1006" s="3"/>
      <c r="T1006" s="3"/>
      <c r="U1006" s="3"/>
      <c r="V1006" s="3"/>
      <c r="W1006" s="3"/>
      <c r="X1006" s="3"/>
      <c r="Y1006" s="3"/>
      <c r="Z1006" s="3"/>
      <c r="AA1006" s="3"/>
      <c r="AB1006" s="3"/>
      <c r="AC1006" s="3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Staat van Verrekenprijzen</vt:lpstr>
      <vt:lpstr>Projectberekening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Veldhuizen, Eelco</dc:creator>
  <cp:lastModifiedBy>Veldhuizen, Eelco</cp:lastModifiedBy>
  <dcterms:created xsi:type="dcterms:W3CDTF">2017-07-28T09:17:40Z</dcterms:created>
  <dcterms:modified xsi:type="dcterms:W3CDTF">2021-06-09T10:21:27Z</dcterms:modified>
</cp:coreProperties>
</file>