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V\1277\127789\WIP\07 WP3 Aanbestedingsfase\20 NvI\Te leveren documenten\"/>
    </mc:Choice>
  </mc:AlternateContent>
  <xr:revisionPtr revIDLastSave="0" documentId="13_ncr:1_{2AFB5968-B383-4EFD-AB60-0935D7C8FD99}" xr6:coauthVersionLast="47" xr6:coauthVersionMax="47" xr10:uidLastSave="{00000000-0000-0000-0000-000000000000}"/>
  <bookViews>
    <workbookView xWindow="-28920" yWindow="-3345" windowWidth="29040" windowHeight="15840" xr2:uid="{8E6B0F5B-70A7-41A0-B6B9-A37091E1DB96}"/>
  </bookViews>
  <sheets>
    <sheet name="Inschrijvingsstaat" sheetId="1" r:id="rId1"/>
  </sheets>
  <externalReferences>
    <externalReference r:id="rId2"/>
  </externalReferences>
  <definedNames>
    <definedName name="KiesDagenUren">#REF!</definedName>
    <definedName name="Language">#REF!</definedName>
    <definedName name="LanguageCode">[1]Dict!$D$1</definedName>
    <definedName name="ReisVerblij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3" i="1"/>
  <c r="F11" i="1"/>
  <c r="F19" i="1"/>
  <c r="F12" i="1"/>
  <c r="F4" i="1"/>
  <c r="F5" i="1"/>
  <c r="F6" i="1"/>
  <c r="F7" i="1"/>
  <c r="D13" i="1"/>
  <c r="F18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0" i="1" l="1"/>
  <c r="F41" i="1"/>
  <c r="F8" i="1"/>
  <c r="F43" i="1"/>
</calcChain>
</file>

<file path=xl/sharedStrings.xml><?xml version="1.0" encoding="utf-8"?>
<sst xmlns="http://schemas.openxmlformats.org/spreadsheetml/2006/main" count="117" uniqueCount="72">
  <si>
    <t>Totaal (excl. BTW) (A+B+C)</t>
  </si>
  <si>
    <t>Subtotaal Deel C</t>
  </si>
  <si>
    <t>uur</t>
  </si>
  <si>
    <t>Uurtarief buitendienst (o.a. aanvullende herstelwerkzaamheden, afwijkende toestand buiten)</t>
  </si>
  <si>
    <t>div.</t>
  </si>
  <si>
    <t>per peilbuis</t>
  </si>
  <si>
    <t>Verwijderen telemetrische meetapparatuur</t>
  </si>
  <si>
    <t>2.3.11</t>
  </si>
  <si>
    <t>stuk</t>
  </si>
  <si>
    <t>Overdracht bij einde contractduur</t>
  </si>
  <si>
    <t>2.3.10</t>
  </si>
  <si>
    <t>Uurtarief opstellen monitoringsrapport</t>
  </si>
  <si>
    <t>2.3.9</t>
  </si>
  <si>
    <t>2.3.8</t>
  </si>
  <si>
    <t>straatpot (Kunststof)</t>
  </si>
  <si>
    <t>2.3.7</t>
  </si>
  <si>
    <t>Buiten gebruik stellen peilbuis</t>
  </si>
  <si>
    <t>2.3.6</t>
  </si>
  <si>
    <t>Verplaatsen meetapparatuur</t>
  </si>
  <si>
    <t>2.3.5</t>
  </si>
  <si>
    <t>Inmeting peilbuis (minimaal 10 peilbuizen per keer)</t>
  </si>
  <si>
    <t>2.3.4</t>
  </si>
  <si>
    <t>Schoonpompen peilbuis</t>
  </si>
  <si>
    <t>2.3.3</t>
  </si>
  <si>
    <t>Vervanging meetapparatuur</t>
  </si>
  <si>
    <t>Vervanging schutkoker en herstel omgliggende verharding</t>
  </si>
  <si>
    <t>Vervanging straatpot en herstel omgliggende verharding</t>
  </si>
  <si>
    <t>Aanbrengen peilbuis (telemetrisch) incl. aanbrengen/installatie meetapparatuur  - gelijktijdig afname minimaal 5 stuks</t>
  </si>
  <si>
    <t>2.3.2</t>
  </si>
  <si>
    <t>Aanbrengen peilbuis (telemetrisch) incl. aanbrengen/installatie meetapparatuur - losse stuksprijs</t>
  </si>
  <si>
    <t>Aanbrengen peilbuis (handmatig) - gelijktijdig afname minimaal 10 stuks</t>
  </si>
  <si>
    <t>2.3.1</t>
  </si>
  <si>
    <t>Aanbrengen peilbuis (handmatig) - losse stuksprijs</t>
  </si>
  <si>
    <t>subtotaal</t>
  </si>
  <si>
    <t>Fictief aantal gehele looptijd opdracht</t>
  </si>
  <si>
    <t>eenheidsprijs</t>
  </si>
  <si>
    <t>Eenheid</t>
  </si>
  <si>
    <t>Omschrijving</t>
  </si>
  <si>
    <t>Paragraaf in PvE</t>
  </si>
  <si>
    <t>Deel C: Aanvullende werkzaamheden (hoeveelheid variabel)</t>
  </si>
  <si>
    <t>Subtotaal Deel B contractduur (48mnd is 52 termijnen van 4 weken)</t>
  </si>
  <si>
    <t>per 4 weken</t>
  </si>
  <si>
    <t>Leveren BRO-gegevens</t>
  </si>
  <si>
    <t>2.2.4</t>
  </si>
  <si>
    <t>Beheer monitoringsportaal en rapportage</t>
  </si>
  <si>
    <t>2.2.3</t>
  </si>
  <si>
    <t>validatie meetgegevens</t>
  </si>
  <si>
    <t>2.2.2</t>
  </si>
  <si>
    <t>onderhoud peilbuis en meetapparatuur</t>
  </si>
  <si>
    <t>huurprijs meetapparatuur</t>
  </si>
  <si>
    <t>Peilbuizen telemetrisch</t>
  </si>
  <si>
    <t>2.2.1</t>
  </si>
  <si>
    <t>Subtotaal Deel A</t>
  </si>
  <si>
    <t>Inrichting monitoringsportaal</t>
  </si>
  <si>
    <t>2.1.4</t>
  </si>
  <si>
    <t>Controle historische meetgegevens</t>
  </si>
  <si>
    <t>2.1.3</t>
  </si>
  <si>
    <t>Aanbrengen meetapparatuur telemetrische peilbuizen</t>
  </si>
  <si>
    <t>2.1.2</t>
  </si>
  <si>
    <t>Controle en inmeting bestaande peilbuizen</t>
  </si>
  <si>
    <t>2.1.1</t>
  </si>
  <si>
    <t>aantal</t>
  </si>
  <si>
    <t>Deel A: Startwerkzaamheden in overgangsfase</t>
  </si>
  <si>
    <t>Bijlage 5 Inschrijvingsstaat - Projectgebonden grondwatermonitoring Gouda</t>
  </si>
  <si>
    <t>Handmatig op te nemen peilbuizen (vierwekelijks)</t>
  </si>
  <si>
    <t>Uurtarief binnendienst (o.a. projectleiding, contractmanagement, overleggen, projectbeheersing)</t>
  </si>
  <si>
    <t>Deel B: Reguliere werkzaamheden (periodiek hoeveelheid variabel)</t>
  </si>
  <si>
    <t>schutkoker (PVC) excl. optionele bescherming</t>
  </si>
  <si>
    <t>Handmatig op te nemen peilbuizen (extra ronde) - gelijktijdig afname minimaal 10 stuks</t>
  </si>
  <si>
    <t>Subtotaal Deel B per 4 weken</t>
  </si>
  <si>
    <t>per peilbuis per 4 weken</t>
  </si>
  <si>
    <t>(Fictief) aantal per 4 weken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</si>
</sst>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9"/>
      <color theme="1"/>
      <name val="Segoe UI"/>
      <family val="2"/>
    </font>
    <font>
      <sz val="9"/>
      <color theme="1"/>
      <name val="Segoe UI"/>
      <family val="2"/>
    </font>
    <font>
      <b/>
      <sz val="12"/>
      <name val="Segoe UI"/>
      <family val="2"/>
    </font>
    <font>
      <b/>
      <sz val="12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11"/>
      <name val="Segoe UI"/>
      <family val="2"/>
    </font>
    <font>
      <b/>
      <sz val="1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44" fontId="0" fillId="0" borderId="0" xfId="1" applyFont="1" applyBorder="1"/>
    <xf numFmtId="0" fontId="0" fillId="0" borderId="0" xfId="0" applyAlignment="1">
      <alignment horizontal="right" wrapText="1"/>
    </xf>
    <xf numFmtId="0" fontId="4" fillId="0" borderId="1" xfId="0" applyFont="1" applyBorder="1" applyAlignment="1">
      <alignment wrapText="1"/>
    </xf>
    <xf numFmtId="44" fontId="4" fillId="0" borderId="1" xfId="1" applyFont="1" applyBorder="1"/>
    <xf numFmtId="0" fontId="5" fillId="0" borderId="1" xfId="0" applyFont="1" applyBorder="1" applyAlignment="1">
      <alignment horizontal="right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2" borderId="1" xfId="1" applyFont="1" applyFill="1" applyBorder="1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vertical="top"/>
    </xf>
    <xf numFmtId="44" fontId="5" fillId="0" borderId="1" xfId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3" borderId="1" xfId="0" applyFont="1" applyFill="1" applyBorder="1" applyAlignment="1">
      <alignment wrapText="1"/>
    </xf>
    <xf numFmtId="44" fontId="4" fillId="3" borderId="1" xfId="1" applyFont="1" applyFill="1" applyBorder="1"/>
    <xf numFmtId="0" fontId="4" fillId="3" borderId="0" xfId="0" applyFont="1" applyFill="1" applyAlignment="1">
      <alignment vertical="top" wrapText="1"/>
    </xf>
    <xf numFmtId="0" fontId="4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wrapText="1" indent="2"/>
    </xf>
    <xf numFmtId="44" fontId="4" fillId="0" borderId="1" xfId="1" applyFont="1" applyFill="1" applyBorder="1"/>
    <xf numFmtId="3" fontId="4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44" fontId="4" fillId="0" borderId="0" xfId="1" applyFont="1"/>
    <xf numFmtId="0" fontId="4" fillId="0" borderId="0" xfId="0" applyFont="1"/>
    <xf numFmtId="0" fontId="7" fillId="0" borderId="0" xfId="0" applyFont="1" applyAlignment="1">
      <alignment horizontal="left"/>
    </xf>
    <xf numFmtId="44" fontId="4" fillId="0" borderId="7" xfId="1" applyFont="1" applyBorder="1" applyAlignment="1">
      <alignment horizontal="center" wrapText="1"/>
    </xf>
    <xf numFmtId="44" fontId="4" fillId="0" borderId="6" xfId="1" applyFont="1" applyBorder="1" applyAlignment="1">
      <alignment horizontal="center" wrapText="1"/>
    </xf>
    <xf numFmtId="44" fontId="4" fillId="0" borderId="5" xfId="1" applyFont="1" applyBorder="1" applyAlignment="1">
      <alignment horizontal="center" wrapText="1"/>
    </xf>
    <xf numFmtId="44" fontId="4" fillId="0" borderId="4" xfId="1" applyFont="1" applyBorder="1" applyAlignment="1">
      <alignment horizontal="center" wrapText="1"/>
    </xf>
    <xf numFmtId="44" fontId="4" fillId="0" borderId="3" xfId="1" applyFont="1" applyBorder="1" applyAlignment="1">
      <alignment horizontal="center" wrapText="1"/>
    </xf>
    <xf numFmtId="44" fontId="4" fillId="0" borderId="2" xfId="1" applyFont="1" applyBorder="1" applyAlignment="1">
      <alignment horizont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uisstijl\common\templates\Excel-bestanden\Raming%20advieskosten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AL"/>
      <sheetName val="Dict"/>
    </sheetNames>
    <sheetDataSet>
      <sheetData sheetId="0"/>
      <sheetData sheetId="1">
        <row r="1">
          <cell r="D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F8FA-507B-464B-95D4-5ABABC1F5019}">
  <sheetPr>
    <pageSetUpPr fitToPage="1"/>
  </sheetPr>
  <dimension ref="A1:F44"/>
  <sheetViews>
    <sheetView tabSelected="1" zoomScale="85" zoomScaleNormal="85" workbookViewId="0">
      <selection activeCell="E12" sqref="E12"/>
    </sheetView>
  </sheetViews>
  <sheetFormatPr defaultRowHeight="13.2" x14ac:dyDescent="0.3"/>
  <cols>
    <col min="1" max="1" width="10.375" style="3" customWidth="1"/>
    <col min="2" max="2" width="66.125" style="1" customWidth="1"/>
    <col min="3" max="3" width="21.75" bestFit="1" customWidth="1"/>
    <col min="4" max="4" width="14.375" style="2" bestFit="1" customWidth="1"/>
    <col min="5" max="5" width="19.625" style="1" customWidth="1"/>
    <col min="6" max="6" width="14" style="2" bestFit="1" customWidth="1"/>
    <col min="7" max="7" width="5.375" customWidth="1"/>
  </cols>
  <sheetData>
    <row r="1" spans="1:6" ht="36" customHeight="1" x14ac:dyDescent="0.6">
      <c r="A1" s="34" t="s">
        <v>63</v>
      </c>
      <c r="B1" s="30"/>
      <c r="C1" s="33"/>
      <c r="D1" s="32"/>
      <c r="E1" s="30"/>
      <c r="F1" s="31"/>
    </row>
    <row r="2" spans="1:6" ht="30.6" customHeight="1" x14ac:dyDescent="0.4">
      <c r="A2" s="24"/>
      <c r="B2" s="23" t="s">
        <v>62</v>
      </c>
      <c r="C2" s="22"/>
      <c r="D2" s="20"/>
      <c r="E2" s="19"/>
      <c r="F2" s="20"/>
    </row>
    <row r="3" spans="1:6" s="15" customFormat="1" ht="26.4" x14ac:dyDescent="0.3">
      <c r="A3" s="17" t="s">
        <v>38</v>
      </c>
      <c r="B3" s="17" t="s">
        <v>37</v>
      </c>
      <c r="C3" s="18" t="s">
        <v>36</v>
      </c>
      <c r="D3" s="16" t="s">
        <v>35</v>
      </c>
      <c r="E3" s="17" t="s">
        <v>61</v>
      </c>
      <c r="F3" s="16" t="s">
        <v>33</v>
      </c>
    </row>
    <row r="4" spans="1:6" x14ac:dyDescent="0.3">
      <c r="A4" s="12" t="s">
        <v>60</v>
      </c>
      <c r="B4" s="8" t="s">
        <v>59</v>
      </c>
      <c r="C4" s="11" t="s">
        <v>5</v>
      </c>
      <c r="D4" s="13"/>
      <c r="E4" s="29">
        <v>294</v>
      </c>
      <c r="F4" s="9">
        <f>D4*E4</f>
        <v>0</v>
      </c>
    </row>
    <row r="5" spans="1:6" x14ac:dyDescent="0.3">
      <c r="A5" s="12" t="s">
        <v>58</v>
      </c>
      <c r="B5" s="8" t="s">
        <v>57</v>
      </c>
      <c r="C5" s="11" t="s">
        <v>5</v>
      </c>
      <c r="D5" s="13"/>
      <c r="E5" s="29">
        <v>83</v>
      </c>
      <c r="F5" s="9">
        <f>D5*E5</f>
        <v>0</v>
      </c>
    </row>
    <row r="6" spans="1:6" x14ac:dyDescent="0.3">
      <c r="A6" s="12" t="s">
        <v>56</v>
      </c>
      <c r="B6" s="8" t="s">
        <v>55</v>
      </c>
      <c r="C6" s="11" t="s">
        <v>8</v>
      </c>
      <c r="D6" s="13"/>
      <c r="E6" s="8">
        <v>1</v>
      </c>
      <c r="F6" s="9">
        <f>D6*E6</f>
        <v>0</v>
      </c>
    </row>
    <row r="7" spans="1:6" x14ac:dyDescent="0.3">
      <c r="A7" s="12" t="s">
        <v>54</v>
      </c>
      <c r="B7" s="8" t="s">
        <v>53</v>
      </c>
      <c r="C7" s="11" t="s">
        <v>8</v>
      </c>
      <c r="D7" s="13"/>
      <c r="E7" s="8">
        <v>1</v>
      </c>
      <c r="F7" s="9">
        <f>D7*E7</f>
        <v>0</v>
      </c>
    </row>
    <row r="8" spans="1:6" x14ac:dyDescent="0.3">
      <c r="A8" s="12"/>
      <c r="B8" s="8"/>
      <c r="C8" s="11"/>
      <c r="D8" s="9"/>
      <c r="E8" s="10" t="s">
        <v>52</v>
      </c>
      <c r="F8" s="9">
        <f>SUM(F4:F7)</f>
        <v>0</v>
      </c>
    </row>
    <row r="9" spans="1:6" ht="33.6" x14ac:dyDescent="0.4">
      <c r="A9" s="24"/>
      <c r="B9" s="23" t="s">
        <v>66</v>
      </c>
      <c r="C9" s="22"/>
      <c r="D9" s="20"/>
      <c r="E9" s="21"/>
      <c r="F9" s="20"/>
    </row>
    <row r="10" spans="1:6" s="15" customFormat="1" ht="26.4" x14ac:dyDescent="0.3">
      <c r="A10" s="17" t="s">
        <v>38</v>
      </c>
      <c r="B10" s="17" t="s">
        <v>37</v>
      </c>
      <c r="C10" s="18" t="s">
        <v>36</v>
      </c>
      <c r="D10" s="16" t="s">
        <v>35</v>
      </c>
      <c r="E10" s="17" t="s">
        <v>71</v>
      </c>
      <c r="F10" s="16" t="s">
        <v>33</v>
      </c>
    </row>
    <row r="11" spans="1:6" x14ac:dyDescent="0.3">
      <c r="A11" s="12" t="s">
        <v>51</v>
      </c>
      <c r="B11" s="8" t="s">
        <v>64</v>
      </c>
      <c r="C11" s="11" t="s">
        <v>70</v>
      </c>
      <c r="D11" s="13"/>
      <c r="E11" s="8">
        <v>150</v>
      </c>
      <c r="F11" s="9">
        <f>D11*E11</f>
        <v>0</v>
      </c>
    </row>
    <row r="12" spans="1:6" ht="26.4" x14ac:dyDescent="0.3">
      <c r="A12" s="12" t="s">
        <v>51</v>
      </c>
      <c r="B12" s="8" t="s">
        <v>68</v>
      </c>
      <c r="C12" s="11" t="s">
        <v>5</v>
      </c>
      <c r="D12" s="13"/>
      <c r="E12" s="8">
        <v>20</v>
      </c>
      <c r="F12" s="9">
        <f>D12*E12</f>
        <v>0</v>
      </c>
    </row>
    <row r="13" spans="1:6" x14ac:dyDescent="0.3">
      <c r="A13" s="12" t="s">
        <v>47</v>
      </c>
      <c r="B13" s="8" t="s">
        <v>50</v>
      </c>
      <c r="C13" s="11" t="s">
        <v>70</v>
      </c>
      <c r="D13" s="28">
        <f>SUM(D14:D16)</f>
        <v>0</v>
      </c>
      <c r="E13" s="8">
        <v>65</v>
      </c>
      <c r="F13" s="9">
        <f>D13*E13</f>
        <v>0</v>
      </c>
    </row>
    <row r="14" spans="1:6" x14ac:dyDescent="0.3">
      <c r="A14" s="12" t="s">
        <v>47</v>
      </c>
      <c r="B14" s="27" t="s">
        <v>49</v>
      </c>
      <c r="C14" s="11" t="s">
        <v>70</v>
      </c>
      <c r="D14" s="13"/>
      <c r="E14" s="35"/>
      <c r="F14" s="36"/>
    </row>
    <row r="15" spans="1:6" x14ac:dyDescent="0.3">
      <c r="A15" s="12" t="s">
        <v>47</v>
      </c>
      <c r="B15" s="27" t="s">
        <v>48</v>
      </c>
      <c r="C15" s="11" t="s">
        <v>70</v>
      </c>
      <c r="D15" s="13"/>
      <c r="E15" s="37"/>
      <c r="F15" s="38"/>
    </row>
    <row r="16" spans="1:6" x14ac:dyDescent="0.3">
      <c r="A16" s="12" t="s">
        <v>47</v>
      </c>
      <c r="B16" s="27" t="s">
        <v>46</v>
      </c>
      <c r="C16" s="11" t="s">
        <v>70</v>
      </c>
      <c r="D16" s="13"/>
      <c r="E16" s="39"/>
      <c r="F16" s="40"/>
    </row>
    <row r="17" spans="1:6" x14ac:dyDescent="0.3">
      <c r="A17" s="12" t="s">
        <v>45</v>
      </c>
      <c r="B17" s="8" t="s">
        <v>44</v>
      </c>
      <c r="C17" s="11" t="s">
        <v>41</v>
      </c>
      <c r="D17" s="13"/>
      <c r="E17" s="8">
        <v>1</v>
      </c>
      <c r="F17" s="9">
        <f>D17*E17</f>
        <v>0</v>
      </c>
    </row>
    <row r="18" spans="1:6" x14ac:dyDescent="0.3">
      <c r="A18" s="12" t="s">
        <v>43</v>
      </c>
      <c r="B18" s="8" t="s">
        <v>42</v>
      </c>
      <c r="C18" s="11" t="s">
        <v>41</v>
      </c>
      <c r="D18" s="13"/>
      <c r="E18" s="8">
        <v>1</v>
      </c>
      <c r="F18" s="9">
        <f>D18*E18</f>
        <v>0</v>
      </c>
    </row>
    <row r="19" spans="1:6" x14ac:dyDescent="0.3">
      <c r="A19" s="12"/>
      <c r="B19" s="8"/>
      <c r="C19" s="11"/>
      <c r="D19" s="9"/>
      <c r="E19" s="26" t="s">
        <v>69</v>
      </c>
      <c r="F19" s="9">
        <f>SUM(F11,F12,F13,F17,F18)</f>
        <v>0</v>
      </c>
    </row>
    <row r="20" spans="1:6" x14ac:dyDescent="0.3">
      <c r="A20" s="12"/>
      <c r="B20" s="8"/>
      <c r="C20" s="11"/>
      <c r="D20" s="9"/>
      <c r="E20" s="25" t="s">
        <v>40</v>
      </c>
      <c r="F20" s="9">
        <f>F19*52</f>
        <v>0</v>
      </c>
    </row>
    <row r="21" spans="1:6" ht="33.6" x14ac:dyDescent="0.4">
      <c r="A21" s="24"/>
      <c r="B21" s="23" t="s">
        <v>39</v>
      </c>
      <c r="C21" s="22"/>
      <c r="D21" s="20"/>
      <c r="E21" s="21"/>
      <c r="F21" s="20"/>
    </row>
    <row r="22" spans="1:6" s="15" customFormat="1" ht="26.4" x14ac:dyDescent="0.3">
      <c r="A22" s="17" t="s">
        <v>38</v>
      </c>
      <c r="B22" s="17" t="s">
        <v>37</v>
      </c>
      <c r="C22" s="18" t="s">
        <v>36</v>
      </c>
      <c r="D22" s="16" t="s">
        <v>35</v>
      </c>
      <c r="E22" s="17" t="s">
        <v>34</v>
      </c>
      <c r="F22" s="16" t="s">
        <v>33</v>
      </c>
    </row>
    <row r="23" spans="1:6" x14ac:dyDescent="0.3">
      <c r="A23" s="12" t="s">
        <v>31</v>
      </c>
      <c r="B23" s="8" t="s">
        <v>32</v>
      </c>
      <c r="C23" s="11" t="s">
        <v>5</v>
      </c>
      <c r="D23" s="13"/>
      <c r="E23" s="8">
        <v>1</v>
      </c>
      <c r="F23" s="9">
        <f t="shared" ref="F23:F40" si="0">D23*E23</f>
        <v>0</v>
      </c>
    </row>
    <row r="24" spans="1:6" x14ac:dyDescent="0.3">
      <c r="A24" s="12" t="s">
        <v>31</v>
      </c>
      <c r="B24" s="8" t="s">
        <v>30</v>
      </c>
      <c r="C24" s="11" t="s">
        <v>5</v>
      </c>
      <c r="D24" s="13"/>
      <c r="E24" s="8">
        <v>15</v>
      </c>
      <c r="F24" s="9">
        <f t="shared" si="0"/>
        <v>0</v>
      </c>
    </row>
    <row r="25" spans="1:6" ht="26.4" x14ac:dyDescent="0.3">
      <c r="A25" s="12" t="s">
        <v>28</v>
      </c>
      <c r="B25" s="8" t="s">
        <v>29</v>
      </c>
      <c r="C25" s="11" t="s">
        <v>5</v>
      </c>
      <c r="D25" s="13"/>
      <c r="E25" s="8">
        <v>1</v>
      </c>
      <c r="F25" s="9">
        <f t="shared" si="0"/>
        <v>0</v>
      </c>
    </row>
    <row r="26" spans="1:6" ht="26.4" x14ac:dyDescent="0.3">
      <c r="A26" s="12" t="s">
        <v>28</v>
      </c>
      <c r="B26" s="8" t="s">
        <v>27</v>
      </c>
      <c r="C26" s="11" t="s">
        <v>5</v>
      </c>
      <c r="D26" s="13"/>
      <c r="E26" s="8">
        <v>42</v>
      </c>
      <c r="F26" s="9">
        <f t="shared" si="0"/>
        <v>0</v>
      </c>
    </row>
    <row r="27" spans="1:6" x14ac:dyDescent="0.3">
      <c r="A27" s="12" t="s">
        <v>23</v>
      </c>
      <c r="B27" s="8" t="s">
        <v>26</v>
      </c>
      <c r="C27" s="11" t="s">
        <v>8</v>
      </c>
      <c r="D27" s="13"/>
      <c r="E27" s="8">
        <v>50</v>
      </c>
      <c r="F27" s="9">
        <f t="shared" si="0"/>
        <v>0</v>
      </c>
    </row>
    <row r="28" spans="1:6" x14ac:dyDescent="0.3">
      <c r="A28" s="12" t="s">
        <v>23</v>
      </c>
      <c r="B28" s="8" t="s">
        <v>25</v>
      </c>
      <c r="C28" s="11" t="s">
        <v>8</v>
      </c>
      <c r="D28" s="13"/>
      <c r="E28" s="8">
        <v>25</v>
      </c>
      <c r="F28" s="9">
        <f t="shared" si="0"/>
        <v>0</v>
      </c>
    </row>
    <row r="29" spans="1:6" x14ac:dyDescent="0.3">
      <c r="A29" s="12" t="s">
        <v>23</v>
      </c>
      <c r="B29" s="8" t="s">
        <v>24</v>
      </c>
      <c r="C29" s="11" t="s">
        <v>8</v>
      </c>
      <c r="D29" s="13"/>
      <c r="E29" s="8">
        <v>20</v>
      </c>
      <c r="F29" s="9">
        <f t="shared" si="0"/>
        <v>0</v>
      </c>
    </row>
    <row r="30" spans="1:6" x14ac:dyDescent="0.3">
      <c r="A30" s="12" t="s">
        <v>23</v>
      </c>
      <c r="B30" s="8" t="s">
        <v>22</v>
      </c>
      <c r="C30" s="11" t="s">
        <v>8</v>
      </c>
      <c r="D30" s="13"/>
      <c r="E30" s="8">
        <v>20</v>
      </c>
      <c r="F30" s="9">
        <f t="shared" si="0"/>
        <v>0</v>
      </c>
    </row>
    <row r="31" spans="1:6" x14ac:dyDescent="0.3">
      <c r="A31" s="12" t="s">
        <v>21</v>
      </c>
      <c r="B31" s="8" t="s">
        <v>20</v>
      </c>
      <c r="C31" s="11" t="s">
        <v>8</v>
      </c>
      <c r="D31" s="13"/>
      <c r="E31" s="8">
        <v>50</v>
      </c>
      <c r="F31" s="9">
        <f t="shared" si="0"/>
        <v>0</v>
      </c>
    </row>
    <row r="32" spans="1:6" x14ac:dyDescent="0.3">
      <c r="A32" s="12" t="s">
        <v>19</v>
      </c>
      <c r="B32" s="8" t="s">
        <v>18</v>
      </c>
      <c r="C32" s="11" t="s">
        <v>8</v>
      </c>
      <c r="D32" s="13"/>
      <c r="E32" s="8">
        <v>20</v>
      </c>
      <c r="F32" s="9">
        <f t="shared" si="0"/>
        <v>0</v>
      </c>
    </row>
    <row r="33" spans="1:6" x14ac:dyDescent="0.3">
      <c r="A33" s="12" t="s">
        <v>17</v>
      </c>
      <c r="B33" s="8" t="s">
        <v>16</v>
      </c>
      <c r="C33" s="11" t="s">
        <v>8</v>
      </c>
      <c r="D33" s="13"/>
      <c r="E33" s="8">
        <v>200</v>
      </c>
      <c r="F33" s="9">
        <f t="shared" si="0"/>
        <v>0</v>
      </c>
    </row>
    <row r="34" spans="1:6" x14ac:dyDescent="0.3">
      <c r="A34" s="12" t="s">
        <v>15</v>
      </c>
      <c r="B34" s="8" t="s">
        <v>14</v>
      </c>
      <c r="C34" s="11" t="s">
        <v>8</v>
      </c>
      <c r="D34" s="13"/>
      <c r="E34" s="8">
        <v>20</v>
      </c>
      <c r="F34" s="9">
        <f t="shared" si="0"/>
        <v>0</v>
      </c>
    </row>
    <row r="35" spans="1:6" x14ac:dyDescent="0.3">
      <c r="A35" s="12" t="s">
        <v>13</v>
      </c>
      <c r="B35" s="8" t="s">
        <v>67</v>
      </c>
      <c r="C35" s="11" t="s">
        <v>8</v>
      </c>
      <c r="D35" s="13"/>
      <c r="E35" s="8">
        <v>10</v>
      </c>
      <c r="F35" s="9">
        <f t="shared" si="0"/>
        <v>0</v>
      </c>
    </row>
    <row r="36" spans="1:6" x14ac:dyDescent="0.3">
      <c r="A36" s="12" t="s">
        <v>12</v>
      </c>
      <c r="B36" s="8" t="s">
        <v>11</v>
      </c>
      <c r="C36" s="11" t="s">
        <v>2</v>
      </c>
      <c r="D36" s="13"/>
      <c r="E36" s="8">
        <v>350</v>
      </c>
      <c r="F36" s="9">
        <f t="shared" si="0"/>
        <v>0</v>
      </c>
    </row>
    <row r="37" spans="1:6" x14ac:dyDescent="0.3">
      <c r="A37" s="12" t="s">
        <v>10</v>
      </c>
      <c r="B37" s="8" t="s">
        <v>9</v>
      </c>
      <c r="C37" s="11" t="s">
        <v>8</v>
      </c>
      <c r="D37" s="13"/>
      <c r="E37" s="8">
        <v>1</v>
      </c>
      <c r="F37" s="9">
        <f t="shared" si="0"/>
        <v>0</v>
      </c>
    </row>
    <row r="38" spans="1:6" ht="30.6" customHeight="1" x14ac:dyDescent="0.3">
      <c r="A38" s="12" t="s">
        <v>7</v>
      </c>
      <c r="B38" s="14" t="s">
        <v>6</v>
      </c>
      <c r="C38" s="11" t="s">
        <v>5</v>
      </c>
      <c r="D38" s="13"/>
      <c r="E38" s="8">
        <v>100</v>
      </c>
      <c r="F38" s="9">
        <f t="shared" si="0"/>
        <v>0</v>
      </c>
    </row>
    <row r="39" spans="1:6" ht="26.4" x14ac:dyDescent="0.3">
      <c r="A39" s="12" t="s">
        <v>4</v>
      </c>
      <c r="B39" s="8" t="s">
        <v>65</v>
      </c>
      <c r="C39" s="11" t="s">
        <v>2</v>
      </c>
      <c r="D39" s="13"/>
      <c r="E39" s="8">
        <v>250</v>
      </c>
      <c r="F39" s="9">
        <f t="shared" si="0"/>
        <v>0</v>
      </c>
    </row>
    <row r="40" spans="1:6" ht="26.4" x14ac:dyDescent="0.3">
      <c r="A40" s="12" t="s">
        <v>4</v>
      </c>
      <c r="B40" s="8" t="s">
        <v>3</v>
      </c>
      <c r="C40" s="11" t="s">
        <v>2</v>
      </c>
      <c r="D40" s="13"/>
      <c r="E40" s="8">
        <v>100</v>
      </c>
      <c r="F40" s="9">
        <f t="shared" si="0"/>
        <v>0</v>
      </c>
    </row>
    <row r="41" spans="1:6" x14ac:dyDescent="0.3">
      <c r="A41" s="12"/>
      <c r="B41" s="8"/>
      <c r="C41" s="11"/>
      <c r="D41" s="9"/>
      <c r="E41" s="10" t="s">
        <v>1</v>
      </c>
      <c r="F41" s="9">
        <f>SUM(F23:F40)</f>
        <v>0</v>
      </c>
    </row>
    <row r="42" spans="1:6" x14ac:dyDescent="0.3">
      <c r="D42" s="6"/>
      <c r="E42" s="7"/>
      <c r="F42" s="6"/>
    </row>
    <row r="43" spans="1:6" ht="19.8" customHeight="1" x14ac:dyDescent="0.45">
      <c r="D43" s="5"/>
      <c r="E43" s="4" t="s">
        <v>0</v>
      </c>
      <c r="F43" s="2">
        <f>SUM(F8,F20,F41)</f>
        <v>0</v>
      </c>
    </row>
    <row r="44" spans="1:6" ht="19.8" customHeight="1" x14ac:dyDescent="0.3"/>
  </sheetData>
  <mergeCells count="1">
    <mergeCell ref="E14:F1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&amp;LBijlage 5 Inschrijvingsstaat&amp;C19 november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Inschrijvingsstaat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Floris Oosterhof</dc:creator>
  <cp:lastModifiedBy>Floris Oosterhof</cp:lastModifiedBy>
  <cp:lastPrinted>2021-11-18T13:43:11Z</cp:lastPrinted>
  <dcterms:created xsi:type="dcterms:W3CDTF">2021-11-12T12:54:46Z</dcterms:created>
  <dcterms:modified xsi:type="dcterms:W3CDTF">2021-12-09T13:21:55Z</dcterms:modified>
</cp:coreProperties>
</file>