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tasmaw\documents\pwwork\d2888872\"/>
    </mc:Choice>
  </mc:AlternateContent>
  <xr:revisionPtr revIDLastSave="0" documentId="13_ncr:1_{6CA7D99F-E926-4997-B501-78A5282B36A3}" xr6:coauthVersionLast="47" xr6:coauthVersionMax="47" xr10:uidLastSave="{00000000-0000-0000-0000-000000000000}"/>
  <bookViews>
    <workbookView xWindow="1935" yWindow="2115" windowWidth="23250" windowHeight="12480" tabRatio="789" xr2:uid="{00000000-000D-0000-FFFF-FFFF00000000}"/>
  </bookViews>
  <sheets>
    <sheet name="1. Alle Arbo risico's" sheetId="6" r:id="rId1"/>
    <sheet name="2. Risico's naar de omgeving" sheetId="5" r:id="rId2"/>
    <sheet name="3. Milieurisico's" sheetId="4" r:id="rId3"/>
    <sheet name="EF matrix" sheetId="3" r:id="rId4"/>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6" l="1"/>
  <c r="Q7" i="6" s="1"/>
  <c r="H7" i="6"/>
  <c r="I7" i="6" s="1"/>
  <c r="P8" i="5" l="1"/>
  <c r="Q8" i="5" s="1"/>
  <c r="H8" i="5"/>
  <c r="I8" i="5" s="1"/>
  <c r="P7" i="5"/>
  <c r="Q7" i="5" s="1"/>
  <c r="H7" i="5"/>
  <c r="I7" i="5" s="1"/>
  <c r="P20" i="6"/>
  <c r="Q20" i="6" s="1"/>
  <c r="H20" i="6"/>
  <c r="I20" i="6" s="1"/>
  <c r="P19" i="6"/>
  <c r="Q19" i="6" s="1"/>
  <c r="H19" i="6"/>
  <c r="I19" i="6" s="1"/>
  <c r="P18" i="6"/>
  <c r="Q18" i="6" s="1"/>
  <c r="H18" i="6"/>
  <c r="I18" i="6" s="1"/>
  <c r="P17" i="6"/>
  <c r="Q17" i="6" s="1"/>
  <c r="H17" i="6"/>
  <c r="I17" i="6" s="1"/>
  <c r="P4" i="4"/>
  <c r="Q4" i="4" s="1"/>
  <c r="H4" i="4"/>
  <c r="I4" i="4" s="1"/>
  <c r="P3" i="4"/>
  <c r="Q3" i="4" s="1"/>
  <c r="H3" i="4"/>
  <c r="I3" i="4" s="1"/>
  <c r="P5" i="5"/>
  <c r="Q5" i="5" s="1"/>
  <c r="H5" i="5"/>
  <c r="I5" i="5" s="1"/>
  <c r="P4" i="5"/>
  <c r="Q4" i="5" s="1"/>
  <c r="H4" i="5"/>
  <c r="I4" i="5" s="1"/>
  <c r="P3" i="5"/>
  <c r="Q3" i="5" s="1"/>
  <c r="H3" i="5"/>
  <c r="I3" i="5" s="1"/>
  <c r="P16" i="6"/>
  <c r="Q16" i="6" s="1"/>
  <c r="H16" i="6"/>
  <c r="I16" i="6" s="1"/>
  <c r="P15" i="6"/>
  <c r="Q15" i="6" s="1"/>
  <c r="H15" i="6"/>
  <c r="I15" i="6" s="1"/>
  <c r="P14" i="6"/>
  <c r="Q14" i="6" s="1"/>
  <c r="H14" i="6"/>
  <c r="I14" i="6" s="1"/>
  <c r="P13" i="6"/>
  <c r="Q13" i="6" s="1"/>
  <c r="H13" i="6"/>
  <c r="I13" i="6" s="1"/>
  <c r="P12" i="6"/>
  <c r="Q12" i="6" s="1"/>
  <c r="H12" i="6"/>
  <c r="I12" i="6" s="1"/>
  <c r="P11" i="6"/>
  <c r="Q11" i="6" s="1"/>
  <c r="H11" i="6"/>
  <c r="I11" i="6" s="1"/>
  <c r="P10" i="6"/>
  <c r="Q10" i="6" s="1"/>
  <c r="H10" i="6"/>
  <c r="I10" i="6" s="1"/>
  <c r="P9" i="6"/>
  <c r="Q9" i="6" s="1"/>
  <c r="H9" i="6"/>
  <c r="I9" i="6" s="1"/>
  <c r="P7" i="4"/>
  <c r="Q7" i="4" s="1"/>
  <c r="H7" i="4"/>
  <c r="I7" i="4" s="1"/>
  <c r="P6" i="4"/>
  <c r="Q6" i="4" s="1"/>
  <c r="H6" i="4"/>
  <c r="I6" i="4" s="1"/>
  <c r="P5" i="4"/>
  <c r="Q5" i="4" s="1"/>
  <c r="H5" i="4"/>
  <c r="I5" i="4" s="1"/>
  <c r="P6" i="5"/>
  <c r="Q6" i="5" s="1"/>
  <c r="H6" i="5"/>
  <c r="I6" i="5" s="1"/>
  <c r="P8" i="6"/>
  <c r="Q8" i="6" s="1"/>
  <c r="H8" i="6"/>
  <c r="I8" i="6" s="1"/>
  <c r="P6" i="6"/>
  <c r="Q6" i="6" s="1"/>
  <c r="H6" i="6"/>
  <c r="I6" i="6" s="1"/>
  <c r="P5" i="6"/>
  <c r="Q5" i="6" s="1"/>
  <c r="H5" i="6"/>
  <c r="I5" i="6" s="1"/>
  <c r="P4" i="6"/>
  <c r="Q4" i="6" s="1"/>
  <c r="H4" i="6"/>
  <c r="I4" i="6" s="1"/>
  <c r="P3" i="6"/>
  <c r="Q3" i="6" s="1"/>
  <c r="H3" i="6"/>
  <c r="I3" i="6" s="1"/>
</calcChain>
</file>

<file path=xl/sharedStrings.xml><?xml version="1.0" encoding="utf-8"?>
<sst xmlns="http://schemas.openxmlformats.org/spreadsheetml/2006/main" count="284" uniqueCount="171">
  <si>
    <t>Waarschijnlijkheid</t>
  </si>
  <si>
    <t>Blootstelling</t>
  </si>
  <si>
    <t>Ernst</t>
  </si>
  <si>
    <t>Risicoscore</t>
  </si>
  <si>
    <t>Acceptabel</t>
  </si>
  <si>
    <t>Maatregelen vereist</t>
  </si>
  <si>
    <t xml:space="preserve"> </t>
  </si>
  <si>
    <t>Schatting voor maatregelen</t>
  </si>
  <si>
    <t xml:space="preserve">Risico = </t>
  </si>
  <si>
    <t>x</t>
  </si>
  <si>
    <t>Effect</t>
  </si>
  <si>
    <t>Absoluut Onmogelijk</t>
  </si>
  <si>
    <t>Vrijwel onmogelijk</t>
  </si>
  <si>
    <t>Zeer onwaarschijnlijk</t>
  </si>
  <si>
    <t>Alleen op lange termijn</t>
  </si>
  <si>
    <t>Ongewoon, maar mogelijk</t>
  </si>
  <si>
    <t>Goed mogelijk</t>
  </si>
  <si>
    <t>Zeer waarschijnlijk</t>
  </si>
  <si>
    <t>0,1</t>
  </si>
  <si>
    <t>0,2</t>
  </si>
  <si>
    <t>0,5</t>
  </si>
  <si>
    <t>Zeer zelden</t>
  </si>
  <si>
    <t>Enkele malen per jaar</t>
  </si>
  <si>
    <t>Maandelijks</t>
  </si>
  <si>
    <t>Wekelijks of incidenteel</t>
  </si>
  <si>
    <t>Dagelijks tijdens werkzaamheden</t>
  </si>
  <si>
    <t>Voortdurend</t>
  </si>
  <si>
    <t>Betekenisvol</t>
  </si>
  <si>
    <t>Belangrijk</t>
  </si>
  <si>
    <t>Aanzienlijk</t>
  </si>
  <si>
    <t>Zeer ernstig</t>
  </si>
  <si>
    <t>Ramp</t>
  </si>
  <si>
    <t>Catastrofe</t>
  </si>
  <si>
    <t xml:space="preserve">
Eerste hulp vereist</t>
  </si>
  <si>
    <t>Arbeidsverzuim</t>
  </si>
  <si>
    <t>Ernstig letsel</t>
  </si>
  <si>
    <t>Een dode</t>
  </si>
  <si>
    <t>Verschillende doden</t>
  </si>
  <si>
    <t>Vele doden</t>
  </si>
  <si>
    <t>&gt;320</t>
  </si>
  <si>
    <t>Zwart</t>
  </si>
  <si>
    <t>Werzaamheden stoppen</t>
  </si>
  <si>
    <t>160-320</t>
  </si>
  <si>
    <t>Rood</t>
  </si>
  <si>
    <t>Direct verbetering vereist</t>
  </si>
  <si>
    <t>70-160</t>
  </si>
  <si>
    <t>Oranje</t>
  </si>
  <si>
    <t>20-70</t>
  </si>
  <si>
    <t>D. Groen</t>
  </si>
  <si>
    <t>Aandacht gevraagd</t>
  </si>
  <si>
    <t>&lt;20</t>
  </si>
  <si>
    <t>L. Groen</t>
  </si>
  <si>
    <t>Nr</t>
  </si>
  <si>
    <t>Locatie</t>
  </si>
  <si>
    <t>Activiteit</t>
  </si>
  <si>
    <t>V&amp;G gevaar/risico</t>
  </si>
  <si>
    <t>Schatting na maatregelen</t>
  </si>
  <si>
    <t>Te nemen maatregelen</t>
  </si>
  <si>
    <t>Restrisico na nemen maatregelen</t>
  </si>
  <si>
    <t>1. Bronaanpak (elimineren)</t>
  </si>
  <si>
    <t>2. Afschermen (isoleren)</t>
  </si>
  <si>
    <t>3. Collectieve bescherming</t>
  </si>
  <si>
    <t>4. Individuele bescherming</t>
  </si>
  <si>
    <r>
      <t xml:space="preserve">Legenda Niveau </t>
    </r>
    <r>
      <rPr>
        <sz val="10"/>
        <color theme="1"/>
        <rFont val="Arial"/>
        <family val="2"/>
      </rPr>
      <t>(NVW H 4 De Arbeidshygiënische strategie)</t>
    </r>
  </si>
  <si>
    <r>
      <t xml:space="preserve">
</t>
    </r>
    <r>
      <rPr>
        <b/>
        <sz val="14"/>
        <rFont val="Arial"/>
        <family val="2"/>
      </rPr>
      <t>Blootstelling</t>
    </r>
  </si>
  <si>
    <t>AHS-niveaus
(1,2,3,4)</t>
  </si>
  <si>
    <t>Motivatie bij afdaling
 conform AHS</t>
  </si>
  <si>
    <t>Risicogrootte</t>
  </si>
  <si>
    <t>Alle werklocaties</t>
  </si>
  <si>
    <t>Letsel derden door geen (goede) verkeersmaatregelen.</t>
  </si>
  <si>
    <t>Letsel derden door materiaal/materieel op de rijbaan.</t>
  </si>
  <si>
    <t>Duidelijke markering aanbrengen aan wegzijden.</t>
  </si>
  <si>
    <t xml:space="preserve">Letsel derden door kapot wegdek. </t>
  </si>
  <si>
    <t>Afsluitende werkzaamheden.</t>
  </si>
  <si>
    <t>Puin/afval na werkzaamheden. Vervuiling van het landschap.</t>
  </si>
  <si>
    <t>Afval afvoeren naar een erkende inzamelaar.</t>
  </si>
  <si>
    <t>Grondroerende werkzaamheden/ werkzaamheden met chemische stoffen.</t>
  </si>
  <si>
    <t>Veroorzaken bodem- en/of waterverontreiniging</t>
  </si>
  <si>
    <t xml:space="preserve">Lekbakken, spilkits en absorberende korrels gebruiken. </t>
  </si>
  <si>
    <t xml:space="preserve">Gelijktijdige werkzaamheden in de uitvoering. Met name conflicterende werkzaamheden met de aannemer die het emplacement realiseert. </t>
  </si>
  <si>
    <t xml:space="preserve">Letsel werkende(n) ten gevolge van conflicten en onveilige situaties door gelijktijdige of achtereenvolgende werkzaamheden. </t>
  </si>
  <si>
    <t xml:space="preserve">De coördinerende partij moet een V&amp;G-coördinator uitvoeringsfase aanstellen;
- Werkzaamheden dienen afgestemd te worden met de opdrachtgevers;
- Opstellen planning voor opeen-volgende werkzaamheden; 
- Bij meerdere uitvoerende en/of meeliftende partijen: 
Realiseren periodiek overleg en coördinatie tussen betreffende opdrachtnemers. De coördinatie tussen de opdrachtnemer én de leveranciers dient ook geborgd te worden;
- Gelijktijdige werkzaamheden scheiden in tijd en/of plaats;
- Inzichtelijk maken van raakvlakken en raakvlakrisico’s.
</t>
  </si>
  <si>
    <t>Aan- en afvoer van materiaal en materieel over openbare weg.</t>
  </si>
  <si>
    <t xml:space="preserve">Aanrijdgevaar weg- en werkverkeer met letsel werkende(n) tot gevolg. </t>
  </si>
  <si>
    <t>Afdalen volgens redelijkerwijsprincipe: organisatorisch niet uitvoerbaar aangezien verkeer in de nabije omgeving niet kan worden weggenomen.</t>
  </si>
  <si>
    <t>Werkzaamheden aan spanningvoerende delen, installaties en kabels en leidingen.</t>
  </si>
  <si>
    <t>Letsel werkende(n) ten gevolge van elektrisering door het onbedoeld raken van spanningvoerende delen (laagspanning).</t>
  </si>
  <si>
    <t>Spanningsloos nemen installaties, afdalen mogelijk conform NEN-EN 50110, NEN 3140 en NEN 3840.</t>
  </si>
  <si>
    <t>Letsel werkende(n) doordat niet vooraf is gecontroleerd of de kabels/leidingen spanning- en stroomloos zijn.</t>
  </si>
  <si>
    <t>Letsel werkende(n) door elektrocutiegevaar van spanningvoerende delen, doordat niet vooraf is gecontroleerd of de installatie SL is of door het onverwachts inschakelen van de spanning.</t>
  </si>
  <si>
    <t>Buiten bedrijf stellen werksporen die de werklocatie doorkruisen. Buiten bedrijf nemen conform VVW Tram. Fysieke maatregelen bij buiten bedrijf nemen  (bijvoorbeeld tramspoor blokkeren door stopping of door spoorstaven te onderbreken).</t>
  </si>
  <si>
    <t>Letsel werkende(n) als gevolg van aanrijding met tramverkeer door het werken in de gevarenzone.</t>
  </si>
  <si>
    <t>Werkzaamheden in de gevarenzone van de werksporen die de werklocatie doorkruisen.</t>
  </si>
  <si>
    <t>Gehele werkterrein en emplacement.</t>
  </si>
  <si>
    <t>Algemene werkzaamheden, aan- en afvoer van materiaal, materieel, hijswerkzaamheden e.d.</t>
  </si>
  <si>
    <t>Letsel werkende(n) als gevolg van aanrijding met tramverkeer door het onbedoeld betreden van de gevarenzone tijdens diverse werkzaamheden.</t>
  </si>
  <si>
    <t>Buiten bedrijf stellen werksporen die de werklocatie doorkruisen. Buiten bedrijf nemen conform VVW Tram. Fysieke maatregelen bij buiten bedrijf nemen  (bijvoorbeeld tramspoor blokkeren door stopping of door spoorstaven te onderbreken).
Afschermen naastgelegen sporen op het emplacement door aanbrengen en instand houden van fysieke afscherming (FA) conform NVW en VVW Tram.</t>
  </si>
  <si>
    <t>Aanbrengen, onderhouden en verwijderen van Fysieke Afscherming.</t>
  </si>
  <si>
    <t xml:space="preserve">Letsel werkende(n) als gevolg van aanrijding met tramverkeer door onbedoeld betreden gevarenzone. </t>
  </si>
  <si>
    <t>Afdalen volgens redelijkerwijsprincipe: Bron wegnemen en afschermen economisch niet in verhouding tot de werkzaamheden.</t>
  </si>
  <si>
    <t>Hijswerkzaamheden (onder andere ten behoeve van aanbrengen portalen, liggers dakelementen, rooftolunits, zonnepanelen).</t>
  </si>
  <si>
    <t>Letsel werkende(n) door vallen hijslast.</t>
  </si>
  <si>
    <t xml:space="preserve">Letsel werkende(n) door omvallen/verzakken hijsmaterieel. </t>
  </si>
  <si>
    <t>Werkzaamheden op hoogte (onder andere: ten behoeve van het monteren van dakelementen, portalen, rooftopunits, zonnepanelen en liggers).</t>
  </si>
  <si>
    <t>Hijswerkzaamheden (onder andere ten behoeve van aanbrengen portalen, liggers dakelementen, rooftopunits, zonnepanelen).</t>
  </si>
  <si>
    <t>Werkzaamheden met een schadelijk geluidsniveau.</t>
  </si>
  <si>
    <t xml:space="preserve">Letsel werkende(n) ten gevolge van blootstelling aan een schadelijk geluidsniveau. </t>
  </si>
  <si>
    <t>-</t>
  </si>
  <si>
    <t>Gebruik maken van geluidsarme uitvoeringsmethoden en materieel/materiaal.</t>
  </si>
  <si>
    <t>Werkzaamheden waarbij trillingen worden geproduceerd.</t>
  </si>
  <si>
    <t>Letsel werkende(n) door blootstelling aan trillingen.</t>
  </si>
  <si>
    <t>Gebruik maken van trillingsarme uitvoeringsmethoden en materieel/materiaal.</t>
  </si>
  <si>
    <t>Nihil bij toepassing van trillingsarme uitvoeringsmethoden.</t>
  </si>
  <si>
    <t xml:space="preserve">Werkzaamheden op de gestorte vloer waar de sporen in verwerkt zijn. </t>
  </si>
  <si>
    <t xml:space="preserve">Letsel werkende(n) door val- struikelgevaar nabij de werksporen die de werklocatie doorkruisen. </t>
  </si>
  <si>
    <t xml:space="preserve">Sporen dienen adequaat afgedekt te worden zodat deze niet beschadigen én geen val-/struikelgevaar opleveren. </t>
  </si>
  <si>
    <t>Letsel werkende(n) door (te zware) fysieke belasting.</t>
  </si>
  <si>
    <t>Uitvoeren van fysiek zware werkzaamheden waaronder:</t>
  </si>
  <si>
    <t>- Werkzaamheden zoveel mogelijk machinaal uitvoeren;
- Gebruik maken van (til)hulpmiddelen (bij lasten &gt;23kg).</t>
  </si>
  <si>
    <t>Letsel werkende(n) door het niet correct gebruiken van (til)hulpmiddelen.</t>
  </si>
  <si>
    <t>Afdalen volgens redelijkerwijsprincipe: organisatorisch niet uitvoerbaar aangezien werkende(n) nabij hijsmaterieel werkzaamheden moeten verrichten, zoals hijslast begeleiden.</t>
  </si>
  <si>
    <t>- Opstellen van hijsplan;
- Inschakelen van LMB;
- Hijsmaterieel plaatsen op stabiele ondergrond;
- Hijsmaterieel stempelen;
Monitoring in de uitvoering.</t>
  </si>
  <si>
    <t>Letsel werkende(n) doordat hijmaterieel alsnog omvallen doordat stabiliteit van de ondergrond minder goed is dan gedacht.</t>
  </si>
  <si>
    <t xml:space="preserve">Diverse werkzaamheden. </t>
  </si>
  <si>
    <t>- Opstellen calamiteitenplan;
- Vluchtwegen en calamiteitenweg te allen tijde vrij houden van materieel/ materiaal om een vrije vluchtroute voor werkende(n) en toegang voor de hulpdiensten te garanderen.</t>
  </si>
  <si>
    <t xml:space="preserve">Letsel werkende(n) door verergering van een calamiteit, doordat vluchtwegen niet bekend zijn bij het personeel. Of doordat de vluchtwegen op het emplacement (buiten de invloedssfeer van de aannemer) zijn geblokkeerd. </t>
  </si>
  <si>
    <t>- Opstellen van hijsplan;
- Hijsgebied afzetten;
- Werkzaamheden scheiden in tijd en/of plaats;
- Toetsen van de haalbaarheid van de werkzaamheden i.c.m. de beschikbare tijd (tijdsdruk);
- Hijsen met gekeurd/ gecertificeerd gereedschap/ materieel.</t>
  </si>
  <si>
    <t xml:space="preserve">Gehele werkterrein. </t>
  </si>
  <si>
    <t>Omgeving werkterrein.</t>
  </si>
  <si>
    <t xml:space="preserve">Gevarenzone werksporen. </t>
  </si>
  <si>
    <t xml:space="preserve">Werksporen </t>
  </si>
  <si>
    <t>Nabijheidszone werksporen.</t>
  </si>
  <si>
    <t>Bouwen steiger conform NEN-EN 12811, Arbobesluit (met name art.7.23, art.7.34), Arbouw, A-blad Steigerbouw en Steiger gebruik.</t>
  </si>
  <si>
    <t xml:space="preserve">Opbouwen, gebruik en afbouwen steigerconstructies. </t>
  </si>
  <si>
    <t xml:space="preserve">Letsel werkende(n) door instorting steiger(onderdelen). </t>
  </si>
  <si>
    <t>Nabij bovenleiding.</t>
  </si>
  <si>
    <t xml:space="preserve">Letsel werkende(n) door elektrocutie ten gevolge te dicht nadere onderspanning staande bovenleiding. </t>
  </si>
  <si>
    <t xml:space="preserve">Bovenleiding nabij werkzaamheden spanningloosnemen.  </t>
  </si>
  <si>
    <t xml:space="preserve">Letsel werkende(n) doordat coördinatie/afstemming en gelijktijdige werkzaamheden niet goed verlopen. In de ontwerpfase dient deze coördinatie al te worden opgepakt met Dura Vermeer. </t>
  </si>
  <si>
    <t xml:space="preserve">Letsel werkende(n) door onjuist uitvoeren of opvolgen verkeersmaatregelen. </t>
  </si>
  <si>
    <t xml:space="preserve">Letsel werkende(n) doordat de werksporen onjuist buiten gebruik worden gesteld of de fysieke afscherming onjuist is geplaatst. </t>
  </si>
  <si>
    <t xml:space="preserve">Letsel werkenden(n) als gevolg van een val van hoogte. </t>
  </si>
  <si>
    <t xml:space="preserve">Afdalen volgens redelijkerwijsprincipe: technisch niet uitvoerbaar: er moet op hoogte gewerkt worden.. De bron is ook niet te isoleren. </t>
  </si>
  <si>
    <t>Bij werken op hoogte wanneer het dak nog niet afgedicht is: gebruik maken aanlijn- en valbeveiligingssysteem. Wanneer nodig gebruik maken van vangnetten.  
Bij werken op hoogte wanneer het dak dicht is: plaatsen tijdelijke voorzieningen zoals leuningen en aanlijnvoorzieningen.</t>
  </si>
  <si>
    <t xml:space="preserve">Letsel werkende(n) door onjuist opvolgen of falen maatregelen. </t>
  </si>
  <si>
    <t xml:space="preserve">Letsel werkende(n) door onjuist spanningloos nemen bovenleiding. </t>
  </si>
  <si>
    <t>Nihil bij toepassing van voorgeschreen maatregelen.</t>
  </si>
  <si>
    <t xml:space="preserve">Letsel werkende(n) doordat een andere aannemer wel werkzaamheden uitoverd met schadelijk niveau. </t>
  </si>
  <si>
    <t xml:space="preserve">Afdalen volgens redelijkerwijsprincipe: om organisatorische redenen afdalen naar isoleren bron. </t>
  </si>
  <si>
    <t xml:space="preserve">Letsel werkende(n) door onjuist uitvoeren maatregelen. </t>
  </si>
  <si>
    <t xml:space="preserve">Afdalen volgens redelijkerwijsprincipe: technisch niet uitvoerbaar: er moet gehesen worden voor dit project. Bron niet te isoleren. </t>
  </si>
  <si>
    <t xml:space="preserve">Letsel werkende(n) door het niet correct gebruiken van maatregelen en middelen. </t>
  </si>
  <si>
    <t xml:space="preserve">Letsel werkende(n) door niet adequaat toezicht. </t>
  </si>
  <si>
    <t>Gehele werkterrein en omgeving.</t>
  </si>
  <si>
    <t xml:space="preserve">Gerbuik geluidsarm materieel. </t>
  </si>
  <si>
    <t>Alle werkzaamheden.</t>
  </si>
  <si>
    <t>Afdalen volgens redelijkerwijsprincipe: bron om organisatorische redenen niet weg te nemen.</t>
  </si>
  <si>
    <t>Wegdek inspecteren na werkzaamheden en zo nodig herstellen. Leggen rijplaten  om beschadigingen te voorkomen.</t>
  </si>
  <si>
    <t xml:space="preserve">Geluidsoverlast voor derden. </t>
  </si>
  <si>
    <t xml:space="preserve">Letsel derden door onjuist opvolgen of uitvoeren maatregelen. </t>
  </si>
  <si>
    <t>Letsel derden door onjuist gebruik geluidsarm materieel.</t>
  </si>
  <si>
    <t xml:space="preserve">Afdalen volgens redelijkerwijsprincipe: om technische redenen afdalen naar isoleren bron. </t>
  </si>
  <si>
    <t xml:space="preserve">Door onjuist uitvoeren maatregelen blijft restrisico bestaan. </t>
  </si>
  <si>
    <t xml:space="preserve">Door onjuist of niet tijdig uitvoeren maatregelen blijft restrisico bestaan. </t>
  </si>
  <si>
    <t>Plaatsen Fysieke Afscherming onder toezicht van een gecertificeerd vhp (veiligheidspersoon).</t>
  </si>
  <si>
    <t>Letsel werkende(n) door blokkeren vluchtwegen  en daarmee toegang voor hulpdiensten.</t>
  </si>
  <si>
    <t>Verkeersplan laten maken en controle door opdrachtgever. Conform CROW96b. Deze maatregelen dienen ook gecommuniceert te worden met de omgeving/omwonenden.</t>
  </si>
  <si>
    <t xml:space="preserve">Duidelijke communicatie met omwonenden. </t>
  </si>
  <si>
    <t xml:space="preserve">Irritatie kan blijven ontstaan, ondanks duidelijke communicatie. </t>
  </si>
  <si>
    <t xml:space="preserve">Irritatie bij omwonenden. </t>
  </si>
  <si>
    <t xml:space="preserve">Maatregelen treffen en opstellen verkeersplan conform CROW 96b. Afstemmen inrichting werkterreinen emplacement en was- en zandvulstraat.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</si>
</sst>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family val="2"/>
    </font>
    <font>
      <b/>
      <sz val="10"/>
      <name val="Arial"/>
      <family val="2"/>
    </font>
    <font>
      <sz val="11"/>
      <color rgb="FF000000"/>
      <name val="Inconsolata"/>
    </font>
    <font>
      <b/>
      <sz val="10"/>
      <color rgb="FFFFFFFF"/>
      <name val="Arial"/>
      <family val="2"/>
    </font>
    <font>
      <sz val="10"/>
      <color rgb="FF000000"/>
      <name val="Arial"/>
      <family val="2"/>
    </font>
    <font>
      <b/>
      <sz val="10"/>
      <name val="Arial"/>
      <family val="2"/>
    </font>
    <font>
      <sz val="10"/>
      <name val="Arial"/>
      <family val="2"/>
    </font>
    <font>
      <sz val="10"/>
      <color rgb="FF000000"/>
      <name val="Arial"/>
      <family val="2"/>
    </font>
    <font>
      <b/>
      <sz val="14"/>
      <name val="Arial"/>
      <family val="2"/>
    </font>
    <font>
      <b/>
      <sz val="14"/>
      <color rgb="FFFFFFFF"/>
      <name val="Arial"/>
      <family val="2"/>
    </font>
    <font>
      <b/>
      <sz val="14"/>
      <color rgb="FF000000"/>
      <name val="Arial"/>
      <family val="2"/>
    </font>
    <font>
      <sz val="14"/>
      <name val="Arial"/>
      <family val="2"/>
    </font>
    <font>
      <sz val="12"/>
      <name val="Arial"/>
      <family val="2"/>
    </font>
    <font>
      <sz val="12"/>
      <color rgb="FFFFFFFF"/>
      <name val="Arial"/>
      <family val="2"/>
    </font>
    <font>
      <b/>
      <sz val="12"/>
      <color rgb="FF000000"/>
      <name val="Calibri"/>
      <family val="2"/>
    </font>
    <font>
      <b/>
      <sz val="11"/>
      <color rgb="FF000000"/>
      <name val="Calibri"/>
      <family val="2"/>
    </font>
    <font>
      <b/>
      <sz val="14"/>
      <color rgb="FF000000"/>
      <name val="Calibri"/>
      <family val="2"/>
    </font>
    <font>
      <sz val="11"/>
      <color rgb="FF000000"/>
      <name val="Calibri"/>
      <family val="2"/>
    </font>
    <font>
      <sz val="11"/>
      <color rgb="FFFFFFFF"/>
      <name val="Arial"/>
      <family val="2"/>
    </font>
    <font>
      <sz val="11"/>
      <name val="Arial"/>
      <family val="2"/>
    </font>
    <font>
      <b/>
      <sz val="10"/>
      <color rgb="FFFFFFFF"/>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rgb="FFC0D59A"/>
        <bgColor rgb="FFC0D59A"/>
      </patternFill>
    </fill>
    <fill>
      <patternFill patternType="solid">
        <fgColor rgb="FF9BBC5B"/>
        <bgColor rgb="FF9BBC5B"/>
      </patternFill>
    </fill>
    <fill>
      <patternFill patternType="solid">
        <fgColor rgb="FFFFFFFF"/>
        <bgColor rgb="FFFFFFFF"/>
      </patternFill>
    </fill>
    <fill>
      <patternFill patternType="solid">
        <fgColor rgb="FF000000"/>
        <bgColor rgb="FF000000"/>
      </patternFill>
    </fill>
    <fill>
      <patternFill patternType="solid">
        <fgColor rgb="FFFFD966"/>
        <bgColor rgb="FFFFD966"/>
      </patternFill>
    </fill>
    <fill>
      <patternFill patternType="solid">
        <fgColor rgb="FFC24F4F"/>
        <bgColor rgb="FFC24F4F"/>
      </patternFill>
    </fill>
    <fill>
      <patternFill patternType="solid">
        <fgColor rgb="FFF3F3F3"/>
        <bgColor rgb="FFF3F3F3"/>
      </patternFill>
    </fill>
  </fills>
  <borders count="17">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8" fillId="0" borderId="0"/>
  </cellStyleXfs>
  <cellXfs count="135">
    <xf numFmtId="0" fontId="0" fillId="0" borderId="0" xfId="0"/>
    <xf numFmtId="0" fontId="1" fillId="0" borderId="1" xfId="0" applyFont="1" applyBorder="1" applyAlignment="1">
      <alignment vertical="top" wrapText="1"/>
    </xf>
    <xf numFmtId="0" fontId="2" fillId="0" borderId="1" xfId="0" applyFont="1" applyBorder="1" applyAlignment="1">
      <alignment horizontal="center" vertical="top"/>
    </xf>
    <xf numFmtId="0" fontId="1" fillId="0" borderId="1" xfId="0" applyFont="1" applyBorder="1" applyAlignment="1">
      <alignment horizontal="center" vertical="top"/>
    </xf>
    <xf numFmtId="0" fontId="2" fillId="0" borderId="1" xfId="0" applyFont="1" applyBorder="1" applyAlignment="1">
      <alignment horizontal="center" vertical="center" textRotation="90"/>
    </xf>
    <xf numFmtId="0" fontId="2" fillId="4" borderId="1" xfId="0" applyFont="1" applyFill="1" applyBorder="1" applyAlignment="1">
      <alignment horizontal="center" vertical="center" textRotation="90"/>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1" fillId="0" borderId="3" xfId="0" applyFont="1" applyBorder="1" applyAlignment="1">
      <alignment horizontal="left" vertical="top" wrapText="1"/>
    </xf>
    <xf numFmtId="0" fontId="3" fillId="4" borderId="3" xfId="0" applyFont="1" applyFill="1" applyBorder="1" applyAlignment="1">
      <alignment horizontal="center" vertical="top"/>
    </xf>
    <xf numFmtId="0" fontId="3" fillId="4" borderId="3" xfId="0" applyFont="1" applyFill="1" applyBorder="1" applyAlignment="1">
      <alignment vertical="center" textRotation="90"/>
    </xf>
    <xf numFmtId="0" fontId="1" fillId="0" borderId="3" xfId="0" applyFont="1" applyBorder="1" applyAlignment="1">
      <alignment horizontal="left" vertical="top"/>
    </xf>
    <xf numFmtId="0" fontId="5" fillId="4" borderId="3" xfId="0" applyFont="1" applyFill="1" applyBorder="1" applyAlignment="1">
      <alignment horizontal="left" vertical="top" wrapText="1"/>
    </xf>
    <xf numFmtId="0" fontId="1" fillId="4" borderId="3" xfId="0" applyFont="1" applyFill="1" applyBorder="1" applyAlignment="1">
      <alignment horizontal="left" vertical="top" wrapText="1"/>
    </xf>
    <xf numFmtId="0" fontId="2" fillId="0" borderId="3" xfId="0" applyFont="1" applyBorder="1" applyAlignment="1">
      <alignment horizontal="center" vertical="top"/>
    </xf>
    <xf numFmtId="0" fontId="2" fillId="4" borderId="3" xfId="0" applyFont="1" applyFill="1" applyBorder="1" applyAlignment="1">
      <alignment horizontal="left" vertical="top" wrapText="1"/>
    </xf>
    <xf numFmtId="0" fontId="4" fillId="3" borderId="0" xfId="0" applyFont="1" applyFill="1"/>
    <xf numFmtId="0" fontId="4" fillId="3" borderId="0" xfId="0" applyFont="1" applyFill="1" applyAlignment="1"/>
    <xf numFmtId="0" fontId="0" fillId="0" borderId="0" xfId="0" applyFont="1" applyAlignment="1"/>
    <xf numFmtId="0" fontId="6" fillId="8" borderId="0" xfId="0" applyFont="1" applyFill="1"/>
    <xf numFmtId="0" fontId="7" fillId="8" borderId="0" xfId="0" applyFont="1" applyFill="1" applyAlignment="1">
      <alignment horizontal="center"/>
    </xf>
    <xf numFmtId="0" fontId="9" fillId="0" borderId="3" xfId="0" applyFont="1" applyBorder="1" applyAlignment="1">
      <alignmen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7" fillId="0" borderId="0" xfId="0" applyFont="1" applyAlignment="1">
      <alignment horizontal="center"/>
    </xf>
    <xf numFmtId="0" fontId="7" fillId="8" borderId="0" xfId="0" applyFont="1" applyFill="1"/>
    <xf numFmtId="0" fontId="6" fillId="0" borderId="0" xfId="0" applyFont="1"/>
    <xf numFmtId="0" fontId="7" fillId="4" borderId="0" xfId="0" applyFont="1" applyFill="1" applyAlignment="1">
      <alignment horizontal="center"/>
    </xf>
    <xf numFmtId="0" fontId="6" fillId="4" borderId="0" xfId="0" applyFont="1" applyFill="1"/>
    <xf numFmtId="0" fontId="9" fillId="8" borderId="0" xfId="0" applyFont="1" applyFill="1" applyAlignment="1">
      <alignment horizontal="center"/>
    </xf>
    <xf numFmtId="0" fontId="9" fillId="2" borderId="5" xfId="0" applyFont="1" applyFill="1" applyBorder="1" applyAlignment="1">
      <alignment horizontal="center" wrapText="1"/>
    </xf>
    <xf numFmtId="0" fontId="9" fillId="3" borderId="5" xfId="0" applyFont="1" applyFill="1" applyBorder="1" applyAlignment="1">
      <alignment horizontal="center" wrapText="1"/>
    </xf>
    <xf numFmtId="0" fontId="9" fillId="6" borderId="5" xfId="0" applyFont="1" applyFill="1" applyBorder="1" applyAlignment="1">
      <alignment horizontal="center" wrapText="1"/>
    </xf>
    <xf numFmtId="0" fontId="10" fillId="7" borderId="6" xfId="0" applyFont="1" applyFill="1" applyBorder="1" applyAlignment="1">
      <alignment wrapText="1"/>
    </xf>
    <xf numFmtId="0" fontId="10" fillId="5" borderId="7" xfId="0" applyFont="1" applyFill="1" applyBorder="1" applyAlignment="1">
      <alignment horizontal="center" wrapText="1"/>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6" borderId="1" xfId="0" applyFont="1" applyFill="1" applyBorder="1" applyAlignment="1">
      <alignment horizontal="center"/>
    </xf>
    <xf numFmtId="0" fontId="10" fillId="7" borderId="2" xfId="0" applyFont="1" applyFill="1" applyBorder="1" applyAlignment="1">
      <alignment horizontal="center"/>
    </xf>
    <xf numFmtId="0" fontId="10" fillId="5" borderId="8" xfId="0" applyFont="1" applyFill="1" applyBorder="1" applyAlignment="1">
      <alignment horizontal="center"/>
    </xf>
    <xf numFmtId="0" fontId="10" fillId="7" borderId="5" xfId="0" applyFont="1" applyFill="1" applyBorder="1" applyAlignment="1">
      <alignment horizontal="center" wrapText="1"/>
    </xf>
    <xf numFmtId="0" fontId="10" fillId="5" borderId="0" xfId="0" applyFont="1" applyFill="1" applyAlignment="1"/>
    <xf numFmtId="0" fontId="10" fillId="7" borderId="1" xfId="0" applyFont="1" applyFill="1" applyBorder="1" applyAlignment="1">
      <alignment horizontal="center"/>
    </xf>
    <xf numFmtId="0" fontId="10" fillId="5" borderId="0" xfId="0" applyFont="1" applyFill="1" applyAlignment="1">
      <alignment horizontal="center"/>
    </xf>
    <xf numFmtId="0" fontId="9" fillId="8" borderId="0" xfId="0" applyFont="1" applyFill="1" applyAlignment="1"/>
    <xf numFmtId="0" fontId="9" fillId="8" borderId="0" xfId="0" applyFont="1" applyFill="1"/>
    <xf numFmtId="0" fontId="12" fillId="4" borderId="0" xfId="0" applyFont="1" applyFill="1" applyAlignment="1">
      <alignment horizontal="center"/>
    </xf>
    <xf numFmtId="0" fontId="9" fillId="4" borderId="0" xfId="0" applyFont="1" applyFill="1"/>
    <xf numFmtId="0" fontId="10" fillId="5" borderId="5" xfId="0" applyFont="1" applyFill="1" applyBorder="1" applyAlignment="1">
      <alignment horizontal="center" wrapText="1"/>
    </xf>
    <xf numFmtId="0" fontId="12" fillId="4" borderId="0" xfId="0" applyFont="1" applyFill="1" applyAlignment="1">
      <alignment horizontal="center" wrapText="1"/>
    </xf>
    <xf numFmtId="0" fontId="9" fillId="4" borderId="0" xfId="0" applyFont="1" applyFill="1" applyAlignment="1">
      <alignment wrapText="1"/>
    </xf>
    <xf numFmtId="0" fontId="13" fillId="3" borderId="9" xfId="0" applyFont="1" applyFill="1" applyBorder="1" applyAlignment="1">
      <alignment horizontal="center" wrapText="1"/>
    </xf>
    <xf numFmtId="0" fontId="13" fillId="6" borderId="9" xfId="0" applyFont="1" applyFill="1" applyBorder="1" applyAlignment="1">
      <alignment horizontal="center" wrapText="1"/>
    </xf>
    <xf numFmtId="0" fontId="14" fillId="7" borderId="9" xfId="0" applyFont="1" applyFill="1" applyBorder="1" applyAlignment="1">
      <alignment horizontal="center" wrapText="1"/>
    </xf>
    <xf numFmtId="0" fontId="14" fillId="5" borderId="9" xfId="0" applyFont="1" applyFill="1" applyBorder="1" applyAlignment="1">
      <alignment horizontal="center" wrapText="1"/>
    </xf>
    <xf numFmtId="0" fontId="9" fillId="3" borderId="1" xfId="0" applyFont="1" applyFill="1" applyBorder="1" applyAlignment="1">
      <alignment horizontal="center"/>
    </xf>
    <xf numFmtId="0" fontId="9" fillId="6" borderId="1" xfId="0" applyFont="1" applyFill="1" applyBorder="1" applyAlignment="1">
      <alignment horizontal="center"/>
    </xf>
    <xf numFmtId="0" fontId="10" fillId="5" borderId="1" xfId="0" applyFont="1" applyFill="1" applyBorder="1" applyAlignment="1">
      <alignment horizontal="center"/>
    </xf>
    <xf numFmtId="0" fontId="17" fillId="4" borderId="0" xfId="0" applyFont="1" applyFill="1" applyAlignment="1">
      <alignment horizontal="center"/>
    </xf>
    <xf numFmtId="0" fontId="18" fillId="4" borderId="0" xfId="0" applyFont="1" applyFill="1" applyAlignment="1"/>
    <xf numFmtId="0" fontId="17" fillId="8" borderId="0" xfId="0" applyFont="1" applyFill="1" applyAlignment="1">
      <alignment horizontal="center"/>
    </xf>
    <xf numFmtId="0" fontId="18" fillId="8" borderId="0" xfId="0" applyFont="1" applyFill="1" applyAlignment="1"/>
    <xf numFmtId="0" fontId="16" fillId="8" borderId="0" xfId="0" applyFont="1" applyFill="1" applyAlignment="1">
      <alignment horizontal="center"/>
    </xf>
    <xf numFmtId="0" fontId="7" fillId="8" borderId="0" xfId="0" applyFont="1" applyFill="1" applyAlignment="1"/>
    <xf numFmtId="0" fontId="6" fillId="0" borderId="0" xfId="0" applyFont="1" applyAlignment="1">
      <alignment horizontal="center"/>
    </xf>
    <xf numFmtId="0" fontId="10" fillId="5" borderId="3" xfId="0" applyFont="1" applyFill="1" applyBorder="1" applyAlignment="1">
      <alignment horizontal="center"/>
    </xf>
    <xf numFmtId="0" fontId="10" fillId="5" borderId="3" xfId="0" applyFont="1" applyFill="1" applyBorder="1" applyAlignment="1"/>
    <xf numFmtId="0" fontId="19" fillId="5" borderId="3" xfId="0" applyFont="1" applyFill="1" applyBorder="1" applyAlignment="1"/>
    <xf numFmtId="0" fontId="10" fillId="7" borderId="3" xfId="0" applyFont="1" applyFill="1" applyBorder="1" applyAlignment="1">
      <alignment horizontal="center"/>
    </xf>
    <xf numFmtId="0" fontId="10" fillId="7" borderId="3" xfId="0" applyFont="1" applyFill="1" applyBorder="1" applyAlignment="1"/>
    <xf numFmtId="0" fontId="19" fillId="7" borderId="3" xfId="0" applyFont="1" applyFill="1" applyBorder="1" applyAlignment="1"/>
    <xf numFmtId="0" fontId="9" fillId="6" borderId="3" xfId="0" applyFont="1" applyFill="1" applyBorder="1" applyAlignment="1">
      <alignment horizontal="center"/>
    </xf>
    <xf numFmtId="0" fontId="9" fillId="6" borderId="3" xfId="0" applyFont="1" applyFill="1" applyBorder="1" applyAlignment="1"/>
    <xf numFmtId="0" fontId="20" fillId="6" borderId="3" xfId="0" applyFont="1" applyFill="1" applyBorder="1" applyAlignment="1"/>
    <xf numFmtId="0" fontId="9" fillId="3" borderId="3" xfId="0" applyFont="1" applyFill="1" applyBorder="1" applyAlignment="1">
      <alignment horizontal="center"/>
    </xf>
    <xf numFmtId="0" fontId="9" fillId="3" borderId="3" xfId="0" applyFont="1" applyFill="1" applyBorder="1" applyAlignment="1"/>
    <xf numFmtId="0" fontId="20" fillId="3" borderId="3" xfId="0" applyFont="1" applyFill="1" applyBorder="1" applyAlignment="1"/>
    <xf numFmtId="0" fontId="6" fillId="8" borderId="0" xfId="0" applyFont="1" applyFill="1" applyAlignment="1">
      <alignment vertical="center"/>
    </xf>
    <xf numFmtId="0" fontId="9" fillId="2" borderId="3" xfId="0" applyFont="1" applyFill="1" applyBorder="1" applyAlignment="1">
      <alignment horizontal="center"/>
    </xf>
    <xf numFmtId="0" fontId="9" fillId="2" borderId="3" xfId="0" applyFont="1" applyFill="1" applyBorder="1" applyAlignment="1"/>
    <xf numFmtId="0" fontId="20" fillId="2" borderId="3" xfId="0" applyFont="1" applyFill="1" applyBorder="1" applyAlignment="1"/>
    <xf numFmtId="0" fontId="4" fillId="3" borderId="0" xfId="0" applyFont="1" applyFill="1" applyAlignment="1">
      <alignment horizontal="center" vertical="center"/>
    </xf>
    <xf numFmtId="0" fontId="1" fillId="0" borderId="11" xfId="0" applyFont="1" applyBorder="1" applyAlignment="1">
      <alignment horizontal="center" vertical="center" wrapText="1"/>
    </xf>
    <xf numFmtId="0" fontId="0" fillId="0" borderId="0" xfId="0" applyAlignment="1">
      <alignment horizontal="center" vertical="center"/>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3" borderId="0" xfId="0" applyFont="1" applyFill="1" applyAlignment="1">
      <alignment wrapText="1"/>
    </xf>
    <xf numFmtId="0" fontId="0" fillId="0" borderId="0" xfId="0" applyAlignment="1">
      <alignment wrapText="1"/>
    </xf>
    <xf numFmtId="0" fontId="21" fillId="3" borderId="0" xfId="0" applyFont="1" applyFill="1" applyAlignment="1"/>
    <xf numFmtId="0" fontId="23" fillId="0" borderId="0" xfId="0" applyFont="1" applyAlignment="1">
      <alignment vertical="center"/>
    </xf>
    <xf numFmtId="0" fontId="8" fillId="0" borderId="0" xfId="0" applyFont="1" applyAlignment="1">
      <alignment horizontal="left" vertical="center" indent="1"/>
    </xf>
    <xf numFmtId="0" fontId="7" fillId="2" borderId="10" xfId="0" applyFont="1" applyFill="1" applyBorder="1" applyAlignment="1">
      <alignment horizontal="center" vertical="center"/>
    </xf>
    <xf numFmtId="0" fontId="1" fillId="2" borderId="10" xfId="0" applyFont="1" applyFill="1" applyBorder="1" applyAlignment="1">
      <alignment horizontal="center" textRotation="90"/>
    </xf>
    <xf numFmtId="0" fontId="7" fillId="2" borderId="10" xfId="0" applyFont="1" applyFill="1" applyBorder="1" applyAlignment="1">
      <alignment horizontal="center" vertical="center" wrapText="1"/>
    </xf>
    <xf numFmtId="0" fontId="2" fillId="8" borderId="0" xfId="0" applyFont="1" applyFill="1" applyAlignment="1">
      <alignment wrapText="1"/>
    </xf>
    <xf numFmtId="0" fontId="1" fillId="2" borderId="10" xfId="0" applyFont="1" applyFill="1" applyBorder="1" applyAlignment="1">
      <alignment horizontal="center" textRotation="90" wrapText="1"/>
    </xf>
    <xf numFmtId="0" fontId="1" fillId="4" borderId="12" xfId="0" applyFont="1" applyFill="1" applyBorder="1" applyAlignment="1">
      <alignment horizontal="left" vertical="top" wrapText="1"/>
    </xf>
    <xf numFmtId="0" fontId="7" fillId="4" borderId="12" xfId="0" applyFont="1" applyFill="1" applyBorder="1" applyAlignment="1">
      <alignment horizontal="left" vertical="top" wrapText="1"/>
    </xf>
    <xf numFmtId="0" fontId="1" fillId="2" borderId="10"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0" xfId="0" applyFont="1" applyBorder="1" applyAlignment="1">
      <alignment vertical="top" wrapText="1"/>
    </xf>
    <xf numFmtId="0" fontId="1" fillId="4" borderId="10" xfId="0" applyFont="1" applyFill="1" applyBorder="1" applyAlignment="1">
      <alignment horizontal="left" vertical="top" wrapText="1"/>
    </xf>
    <xf numFmtId="0" fontId="1" fillId="0" borderId="10" xfId="0" applyFont="1" applyBorder="1" applyAlignment="1">
      <alignment horizontal="left" vertical="top" wrapText="1"/>
    </xf>
    <xf numFmtId="0" fontId="2" fillId="0" borderId="3" xfId="0" applyFont="1" applyBorder="1" applyAlignment="1">
      <alignment horizontal="center" vertical="top" wrapText="1"/>
    </xf>
    <xf numFmtId="0" fontId="1" fillId="0" borderId="1" xfId="0" applyFont="1" applyBorder="1" applyAlignment="1">
      <alignment horizontal="center" vertical="top" wrapText="1"/>
    </xf>
    <xf numFmtId="0" fontId="2" fillId="4" borderId="1" xfId="0" applyFont="1" applyFill="1" applyBorder="1" applyAlignment="1">
      <alignment horizontal="center" vertical="center" textRotation="90" wrapText="1"/>
    </xf>
    <xf numFmtId="0" fontId="3" fillId="4" borderId="3"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textRotation="90" wrapText="1"/>
    </xf>
    <xf numFmtId="0" fontId="22" fillId="0" borderId="10" xfId="0" applyFont="1" applyBorder="1" applyAlignment="1">
      <alignment vertical="top" wrapText="1"/>
    </xf>
    <xf numFmtId="0" fontId="1" fillId="4" borderId="10" xfId="0" quotePrefix="1" applyFont="1" applyFill="1" applyBorder="1" applyAlignment="1">
      <alignment horizontal="left" vertical="top" wrapText="1"/>
    </xf>
    <xf numFmtId="0" fontId="1" fillId="0" borderId="10" xfId="0" applyFont="1" applyBorder="1" applyAlignment="1">
      <alignment horizontal="left" vertical="top"/>
    </xf>
    <xf numFmtId="0" fontId="2" fillId="0" borderId="1" xfId="0" applyFont="1" applyBorder="1" applyAlignment="1">
      <alignment horizontal="center" vertical="top" textRotation="255"/>
    </xf>
    <xf numFmtId="0" fontId="2" fillId="4" borderId="1" xfId="0" applyFont="1" applyFill="1" applyBorder="1" applyAlignment="1">
      <alignment horizontal="center" vertical="top" textRotation="255"/>
    </xf>
    <xf numFmtId="0" fontId="2" fillId="4" borderId="1" xfId="0" applyFont="1" applyFill="1" applyBorder="1" applyAlignment="1">
      <alignment horizontal="center" vertical="top" textRotation="255" wrapText="1"/>
    </xf>
    <xf numFmtId="0" fontId="2" fillId="0" borderId="1" xfId="0" applyFont="1" applyBorder="1" applyAlignment="1">
      <alignment horizontal="center" vertical="top" textRotation="255" wrapText="1"/>
    </xf>
    <xf numFmtId="0" fontId="0" fillId="0" borderId="0" xfId="0" applyAlignment="1">
      <alignment vertical="top" textRotation="255"/>
    </xf>
    <xf numFmtId="0" fontId="4" fillId="3" borderId="0" xfId="0" applyFont="1" applyFill="1" applyAlignment="1">
      <alignment vertical="top" textRotation="255"/>
    </xf>
    <xf numFmtId="0" fontId="2" fillId="4" borderId="1" xfId="0" applyFont="1" applyFill="1" applyBorder="1" applyAlignment="1">
      <alignment horizontal="center" vertical="top" wrapText="1"/>
    </xf>
    <xf numFmtId="0" fontId="7" fillId="2" borderId="13" xfId="0" applyFont="1" applyFill="1" applyBorder="1" applyAlignment="1">
      <alignment horizontal="center" vertical="center" wrapText="1"/>
    </xf>
    <xf numFmtId="0" fontId="7" fillId="4" borderId="3" xfId="0" applyFont="1" applyFill="1" applyBorder="1" applyAlignment="1">
      <alignment horizontal="left" vertical="top" wrapText="1"/>
    </xf>
    <xf numFmtId="0" fontId="1" fillId="2" borderId="14" xfId="0" applyFont="1" applyFill="1" applyBorder="1" applyAlignment="1">
      <alignment horizontal="center" textRotation="90"/>
    </xf>
    <xf numFmtId="0" fontId="3" fillId="4" borderId="4" xfId="0" applyFont="1" applyFill="1" applyBorder="1" applyAlignment="1">
      <alignment vertical="center" textRotation="90"/>
    </xf>
    <xf numFmtId="0" fontId="2" fillId="4" borderId="15" xfId="0" applyFont="1" applyFill="1" applyBorder="1" applyAlignment="1">
      <alignment horizontal="center" vertical="center" wrapText="1"/>
    </xf>
    <xf numFmtId="0" fontId="1" fillId="4" borderId="15" xfId="0" applyFont="1" applyFill="1" applyBorder="1" applyAlignment="1">
      <alignment horizontal="left" vertical="top" wrapText="1"/>
    </xf>
    <xf numFmtId="0" fontId="7" fillId="4" borderId="16" xfId="0" applyFont="1" applyFill="1" applyBorder="1" applyAlignment="1">
      <alignment horizontal="left" vertical="top" wrapText="1"/>
    </xf>
    <xf numFmtId="0" fontId="2" fillId="0" borderId="1" xfId="0" applyFont="1" applyBorder="1" applyAlignment="1">
      <alignment vertical="top" textRotation="255"/>
    </xf>
    <xf numFmtId="0" fontId="2" fillId="4" borderId="1" xfId="0" applyFont="1" applyFill="1" applyBorder="1" applyAlignment="1">
      <alignment vertical="top" textRotation="255"/>
    </xf>
    <xf numFmtId="0" fontId="15" fillId="4" borderId="0" xfId="0" applyFont="1" applyFill="1" applyAlignment="1">
      <alignment horizontal="center" wrapText="1"/>
    </xf>
    <xf numFmtId="0" fontId="0" fillId="0" borderId="0" xfId="0" applyFont="1" applyAlignment="1"/>
    <xf numFmtId="0" fontId="16" fillId="8" borderId="0" xfId="0" applyFont="1" applyFill="1" applyAlignment="1">
      <alignment horizontal="center"/>
    </xf>
    <xf numFmtId="0" fontId="5" fillId="4" borderId="3" xfId="0" applyFont="1" applyFill="1" applyBorder="1" applyAlignment="1">
      <alignment vertical="center" textRotation="90"/>
    </xf>
    <xf numFmtId="0" fontId="5" fillId="4" borderId="3" xfId="0" applyFont="1" applyFill="1" applyBorder="1" applyAlignment="1">
      <alignment vertical="center" textRotation="90" wrapText="1"/>
    </xf>
    <xf numFmtId="0" fontId="22" fillId="0" borderId="0" xfId="0" applyFont="1"/>
  </cellXfs>
  <cellStyles count="2">
    <cellStyle name="Standaard" xfId="0" builtinId="0"/>
    <cellStyle name="Standaard 2" xfId="1" xr:uid="{00000000-0005-0000-0000-000001000000}"/>
  </cellStyles>
  <dxfs count="212">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
  <sheetViews>
    <sheetView tabSelected="1" topLeftCell="A4" zoomScale="90" zoomScaleNormal="90" workbookViewId="0">
      <selection activeCell="L5" sqref="L5"/>
    </sheetView>
  </sheetViews>
  <sheetFormatPr defaultRowHeight="15" x14ac:dyDescent="0.25"/>
  <cols>
    <col min="1" max="1" width="3" style="83" bestFit="1" customWidth="1"/>
    <col min="2" max="2" width="18.7109375" customWidth="1"/>
    <col min="3" max="3" width="31.7109375" customWidth="1"/>
    <col min="4" max="4" width="39.85546875" customWidth="1"/>
    <col min="5" max="9" width="5.28515625" customWidth="1"/>
    <col min="10" max="10" width="5.28515625" style="117" customWidth="1"/>
    <col min="11" max="11" width="25.5703125" bestFit="1" customWidth="1"/>
    <col min="12" max="12" width="25.5703125" customWidth="1"/>
    <col min="13" max="16" width="5.28515625" customWidth="1"/>
    <col min="17" max="17" width="5.28515625" style="134" customWidth="1"/>
    <col min="18" max="18" width="25.140625" style="88" customWidth="1"/>
  </cols>
  <sheetData>
    <row r="1" spans="1:18" x14ac:dyDescent="0.25">
      <c r="A1" s="81"/>
      <c r="B1" s="16"/>
      <c r="C1" s="17"/>
      <c r="D1" s="16"/>
      <c r="E1" s="17" t="s">
        <v>7</v>
      </c>
      <c r="F1" s="17"/>
      <c r="G1" s="17"/>
      <c r="H1" s="17"/>
      <c r="I1" s="16"/>
      <c r="J1" s="118"/>
      <c r="K1" s="16"/>
      <c r="L1" s="16"/>
      <c r="M1" s="89" t="s">
        <v>56</v>
      </c>
      <c r="N1" s="17"/>
      <c r="O1" s="17"/>
      <c r="P1" s="17"/>
      <c r="Q1" s="16"/>
      <c r="R1" s="87"/>
    </row>
    <row r="2" spans="1:18" ht="84.75" x14ac:dyDescent="0.25">
      <c r="A2" s="92" t="s">
        <v>52</v>
      </c>
      <c r="B2" s="92" t="s">
        <v>53</v>
      </c>
      <c r="C2" s="92" t="s">
        <v>54</v>
      </c>
      <c r="D2" s="92" t="s">
        <v>55</v>
      </c>
      <c r="E2" s="93" t="s">
        <v>0</v>
      </c>
      <c r="F2" s="93" t="s">
        <v>1</v>
      </c>
      <c r="G2" s="93" t="s">
        <v>2</v>
      </c>
      <c r="H2" s="93" t="s">
        <v>3</v>
      </c>
      <c r="I2" s="93" t="s">
        <v>67</v>
      </c>
      <c r="J2" s="96" t="s">
        <v>65</v>
      </c>
      <c r="K2" s="99" t="s">
        <v>66</v>
      </c>
      <c r="L2" s="92" t="s">
        <v>57</v>
      </c>
      <c r="M2" s="93" t="s">
        <v>0</v>
      </c>
      <c r="N2" s="93" t="s">
        <v>1</v>
      </c>
      <c r="O2" s="93" t="s">
        <v>2</v>
      </c>
      <c r="P2" s="93" t="s">
        <v>3</v>
      </c>
      <c r="Q2" s="93" t="s">
        <v>67</v>
      </c>
      <c r="R2" s="94" t="s">
        <v>58</v>
      </c>
    </row>
    <row r="3" spans="1:18" ht="331.5" x14ac:dyDescent="0.25">
      <c r="A3" s="82">
        <v>1</v>
      </c>
      <c r="B3" s="8" t="s">
        <v>93</v>
      </c>
      <c r="C3" s="101" t="s">
        <v>79</v>
      </c>
      <c r="D3" s="1" t="s">
        <v>80</v>
      </c>
      <c r="E3" s="2">
        <v>10</v>
      </c>
      <c r="F3" s="2">
        <v>10</v>
      </c>
      <c r="G3" s="2">
        <v>7</v>
      </c>
      <c r="H3" s="3">
        <f t="shared" ref="H3:H8" si="0">IF((E3*F3*G3)=0,"",(E3*F3*G3))</f>
        <v>700</v>
      </c>
      <c r="I3" s="4" t="str">
        <f t="shared" ref="I3:I8" si="1">IF(H3="","",IF(H3&lt;=20,"Acceptabel",IF(H3&lt;=70,"Aandacht vereist",IF(H3&lt;=160,"Maatregelen vereist",IF(H3&lt;=320,"Direct verbeteren",IF(H3&gt;320,"Werk stilleggen"))))))</f>
        <v>Werk stilleggen</v>
      </c>
      <c r="J3" s="113">
        <v>1</v>
      </c>
      <c r="K3" s="84" t="s">
        <v>107</v>
      </c>
      <c r="L3" s="102" t="s">
        <v>81</v>
      </c>
      <c r="M3" s="119">
        <v>3</v>
      </c>
      <c r="N3" s="7">
        <v>10</v>
      </c>
      <c r="O3" s="7">
        <v>7</v>
      </c>
      <c r="P3" s="9">
        <f t="shared" ref="P3:P8" si="2">IF((M3*N3*O3)=0,"",(M3*N3*O3))</f>
        <v>210</v>
      </c>
      <c r="Q3" s="132" t="str">
        <f t="shared" ref="Q3:Q8" si="3">IF(P3="","",IF(P3&lt;=20,"Acceptabel",IF(P3&lt;=70,"Aandacht vereist",IF(P3&lt;=160,"Maatregelen vereist",IF(P3&lt;=320,"Direct verbeteren",IF(P3&gt;320,"Werk stilleggen"))))))</f>
        <v>Direct verbeteren</v>
      </c>
      <c r="R3" s="102" t="s">
        <v>138</v>
      </c>
    </row>
    <row r="4" spans="1:18" ht="101.25" x14ac:dyDescent="0.25">
      <c r="A4" s="82">
        <v>2</v>
      </c>
      <c r="B4" s="8" t="s">
        <v>127</v>
      </c>
      <c r="C4" s="8" t="s">
        <v>85</v>
      </c>
      <c r="D4" s="1" t="s">
        <v>86</v>
      </c>
      <c r="E4" s="2">
        <v>6</v>
      </c>
      <c r="F4" s="2">
        <v>3</v>
      </c>
      <c r="G4" s="2">
        <v>7</v>
      </c>
      <c r="H4" s="3">
        <f t="shared" si="0"/>
        <v>126</v>
      </c>
      <c r="I4" s="5" t="str">
        <f t="shared" si="1"/>
        <v>Maatregelen vereist</v>
      </c>
      <c r="J4" s="114">
        <v>1</v>
      </c>
      <c r="K4" s="12" t="s">
        <v>107</v>
      </c>
      <c r="L4" s="86" t="s">
        <v>87</v>
      </c>
      <c r="M4" s="7">
        <v>0.5</v>
      </c>
      <c r="N4" s="7">
        <v>3</v>
      </c>
      <c r="O4" s="7">
        <v>7</v>
      </c>
      <c r="P4" s="9">
        <f t="shared" si="2"/>
        <v>10.5</v>
      </c>
      <c r="Q4" s="132" t="str">
        <f t="shared" si="3"/>
        <v>Acceptabel</v>
      </c>
      <c r="R4" s="97" t="s">
        <v>88</v>
      </c>
    </row>
    <row r="5" spans="1:18" ht="89.25" x14ac:dyDescent="0.25">
      <c r="A5" s="82">
        <v>3</v>
      </c>
      <c r="B5" s="8" t="s">
        <v>128</v>
      </c>
      <c r="C5" s="103" t="s">
        <v>82</v>
      </c>
      <c r="D5" s="101" t="s">
        <v>83</v>
      </c>
      <c r="E5" s="2">
        <v>6</v>
      </c>
      <c r="F5" s="2">
        <v>6</v>
      </c>
      <c r="G5" s="2">
        <v>7</v>
      </c>
      <c r="H5" s="3">
        <f t="shared" si="0"/>
        <v>252</v>
      </c>
      <c r="I5" s="5" t="str">
        <f t="shared" si="1"/>
        <v>Direct verbeteren</v>
      </c>
      <c r="J5" s="114">
        <v>3</v>
      </c>
      <c r="K5" s="102" t="s">
        <v>84</v>
      </c>
      <c r="L5" s="102" t="s">
        <v>170</v>
      </c>
      <c r="M5" s="7">
        <v>0.5</v>
      </c>
      <c r="N5" s="7">
        <v>6</v>
      </c>
      <c r="O5" s="7">
        <v>7</v>
      </c>
      <c r="P5" s="9">
        <f t="shared" si="2"/>
        <v>21</v>
      </c>
      <c r="Q5" s="132" t="str">
        <f t="shared" si="3"/>
        <v>Aandacht vereist</v>
      </c>
      <c r="R5" s="102" t="s">
        <v>139</v>
      </c>
    </row>
    <row r="6" spans="1:18" ht="127.5" x14ac:dyDescent="0.25">
      <c r="A6" s="82">
        <v>4</v>
      </c>
      <c r="B6" s="8" t="s">
        <v>129</v>
      </c>
      <c r="C6" s="8" t="s">
        <v>92</v>
      </c>
      <c r="D6" s="101" t="s">
        <v>91</v>
      </c>
      <c r="E6" s="14">
        <v>6</v>
      </c>
      <c r="F6" s="14">
        <v>10</v>
      </c>
      <c r="G6" s="14">
        <v>15</v>
      </c>
      <c r="H6" s="3">
        <f t="shared" si="0"/>
        <v>900</v>
      </c>
      <c r="I6" s="5" t="str">
        <f t="shared" si="1"/>
        <v>Werk stilleggen</v>
      </c>
      <c r="J6" s="114">
        <v>1</v>
      </c>
      <c r="K6" s="13" t="s">
        <v>107</v>
      </c>
      <c r="L6" s="13" t="s">
        <v>90</v>
      </c>
      <c r="M6" s="15">
        <v>0.2</v>
      </c>
      <c r="N6" s="15">
        <v>10</v>
      </c>
      <c r="O6" s="15">
        <v>15</v>
      </c>
      <c r="P6" s="9">
        <f t="shared" si="2"/>
        <v>30</v>
      </c>
      <c r="Q6" s="132" t="str">
        <f t="shared" si="3"/>
        <v>Aandacht vereist</v>
      </c>
      <c r="R6" s="97" t="s">
        <v>89</v>
      </c>
    </row>
    <row r="7" spans="1:18" s="88" customFormat="1" ht="234.75" customHeight="1" x14ac:dyDescent="0.25">
      <c r="A7" s="82">
        <v>5</v>
      </c>
      <c r="B7" s="8" t="s">
        <v>93</v>
      </c>
      <c r="C7" s="8" t="s">
        <v>94</v>
      </c>
      <c r="D7" s="101" t="s">
        <v>95</v>
      </c>
      <c r="E7" s="104">
        <v>6</v>
      </c>
      <c r="F7" s="104">
        <v>6</v>
      </c>
      <c r="G7" s="104">
        <v>15</v>
      </c>
      <c r="H7" s="105">
        <f t="shared" si="0"/>
        <v>540</v>
      </c>
      <c r="I7" s="106" t="str">
        <f t="shared" si="1"/>
        <v>Werk stilleggen</v>
      </c>
      <c r="J7" s="115">
        <v>1</v>
      </c>
      <c r="K7" s="13" t="s">
        <v>107</v>
      </c>
      <c r="L7" s="13" t="s">
        <v>96</v>
      </c>
      <c r="M7" s="15">
        <v>0.5</v>
      </c>
      <c r="N7" s="15">
        <v>10</v>
      </c>
      <c r="O7" s="15">
        <v>15</v>
      </c>
      <c r="P7" s="107">
        <f t="shared" si="2"/>
        <v>75</v>
      </c>
      <c r="Q7" s="133" t="str">
        <f t="shared" si="3"/>
        <v>Maatregelen vereist</v>
      </c>
      <c r="R7" s="97" t="s">
        <v>140</v>
      </c>
    </row>
    <row r="8" spans="1:18" s="88" customFormat="1" ht="183.75" customHeight="1" x14ac:dyDescent="0.25">
      <c r="A8" s="82">
        <v>6</v>
      </c>
      <c r="B8" s="8" t="s">
        <v>127</v>
      </c>
      <c r="C8" s="8" t="s">
        <v>103</v>
      </c>
      <c r="D8" s="1" t="s">
        <v>141</v>
      </c>
      <c r="E8" s="104">
        <v>6</v>
      </c>
      <c r="F8" s="104">
        <v>6</v>
      </c>
      <c r="G8" s="104">
        <v>15</v>
      </c>
      <c r="H8" s="105">
        <f t="shared" si="0"/>
        <v>540</v>
      </c>
      <c r="I8" s="106" t="str">
        <f t="shared" si="1"/>
        <v>Werk stilleggen</v>
      </c>
      <c r="J8" s="115">
        <v>3</v>
      </c>
      <c r="K8" s="13" t="s">
        <v>142</v>
      </c>
      <c r="L8" s="13" t="s">
        <v>143</v>
      </c>
      <c r="M8" s="15">
        <v>0.5</v>
      </c>
      <c r="N8" s="15">
        <v>6</v>
      </c>
      <c r="O8" s="15">
        <v>15</v>
      </c>
      <c r="P8" s="107">
        <f t="shared" si="2"/>
        <v>45</v>
      </c>
      <c r="Q8" s="133" t="str">
        <f t="shared" si="3"/>
        <v>Aandacht vereist</v>
      </c>
      <c r="R8" s="97" t="s">
        <v>144</v>
      </c>
    </row>
    <row r="9" spans="1:18" s="88" customFormat="1" ht="114.75" x14ac:dyDescent="0.25">
      <c r="A9" s="82">
        <v>7</v>
      </c>
      <c r="B9" s="8" t="s">
        <v>127</v>
      </c>
      <c r="C9" s="8" t="s">
        <v>104</v>
      </c>
      <c r="D9" s="1" t="s">
        <v>102</v>
      </c>
      <c r="E9" s="108">
        <v>3</v>
      </c>
      <c r="F9" s="108">
        <v>3</v>
      </c>
      <c r="G9" s="108">
        <v>15</v>
      </c>
      <c r="H9" s="105">
        <f t="shared" ref="H9:H16" si="4">IF((E9*F9*G9)=0,"",(E9*F9*G9))</f>
        <v>135</v>
      </c>
      <c r="I9" s="109" t="str">
        <f t="shared" ref="I9:I16" si="5">IF(H9="","",IF(H9&lt;=20,"Acceptabel",IF(H9&lt;=70,"Aandacht vereist",IF(H9&lt;=160,"Maatregelen vereist",IF(H9&lt;=320,"Direct verbeteren",IF(H9&gt;320,"Werk stilleggen"))))))</f>
        <v>Maatregelen vereist</v>
      </c>
      <c r="J9" s="116">
        <v>3</v>
      </c>
      <c r="K9" s="102" t="s">
        <v>120</v>
      </c>
      <c r="L9" s="111" t="s">
        <v>121</v>
      </c>
      <c r="M9" s="7">
        <v>0.2</v>
      </c>
      <c r="N9" s="7">
        <v>3</v>
      </c>
      <c r="O9" s="7">
        <v>15</v>
      </c>
      <c r="P9" s="107">
        <f t="shared" ref="P9:P16" si="6">IF((M9*N9*O9)=0,"",(M9*N9*O9))</f>
        <v>9.0000000000000018</v>
      </c>
      <c r="Q9" s="133" t="str">
        <f t="shared" ref="Q9:Q16" si="7">IF(P9="","",IF(P9&lt;=20,"Acceptabel",IF(P9&lt;=70,"Aandacht vereist",IF(P9&lt;=160,"Maatregelen vereist",IF(P9&lt;=320,"Direct verbeteren",IF(P9&gt;320,"Werk stilleggen"))))))</f>
        <v>Acceptabel</v>
      </c>
      <c r="R9" s="102" t="s">
        <v>122</v>
      </c>
    </row>
    <row r="10" spans="1:18" s="88" customFormat="1" ht="114.75" x14ac:dyDescent="0.25">
      <c r="A10" s="82">
        <v>8</v>
      </c>
      <c r="B10" s="8" t="s">
        <v>93</v>
      </c>
      <c r="C10" s="112" t="s">
        <v>123</v>
      </c>
      <c r="D10" s="101" t="s">
        <v>165</v>
      </c>
      <c r="E10" s="108">
        <v>3</v>
      </c>
      <c r="F10" s="108">
        <v>6</v>
      </c>
      <c r="G10" s="108">
        <v>15</v>
      </c>
      <c r="H10" s="105">
        <f t="shared" si="4"/>
        <v>270</v>
      </c>
      <c r="I10" s="106" t="str">
        <f t="shared" si="5"/>
        <v>Direct verbeteren</v>
      </c>
      <c r="J10" s="115">
        <v>1</v>
      </c>
      <c r="K10" s="102" t="s">
        <v>107</v>
      </c>
      <c r="L10" s="111" t="s">
        <v>124</v>
      </c>
      <c r="M10" s="7">
        <v>0.5</v>
      </c>
      <c r="N10" s="7">
        <v>3</v>
      </c>
      <c r="O10" s="7">
        <v>15</v>
      </c>
      <c r="P10" s="107">
        <f t="shared" si="6"/>
        <v>22.5</v>
      </c>
      <c r="Q10" s="133" t="str">
        <f t="shared" si="7"/>
        <v>Aandacht vereist</v>
      </c>
      <c r="R10" s="102" t="s">
        <v>125</v>
      </c>
    </row>
    <row r="11" spans="1:18" s="88" customFormat="1" ht="85.5" x14ac:dyDescent="0.25">
      <c r="A11" s="82">
        <v>9</v>
      </c>
      <c r="B11" s="8" t="s">
        <v>135</v>
      </c>
      <c r="C11" s="8" t="s">
        <v>123</v>
      </c>
      <c r="D11" s="1" t="s">
        <v>136</v>
      </c>
      <c r="E11" s="104">
        <v>6</v>
      </c>
      <c r="F11" s="104">
        <v>6</v>
      </c>
      <c r="G11" s="104">
        <v>15</v>
      </c>
      <c r="H11" s="105">
        <f t="shared" si="4"/>
        <v>540</v>
      </c>
      <c r="I11" s="106" t="str">
        <f t="shared" si="5"/>
        <v>Werk stilleggen</v>
      </c>
      <c r="J11" s="115">
        <v>1</v>
      </c>
      <c r="K11" s="13" t="s">
        <v>107</v>
      </c>
      <c r="L11" s="13" t="s">
        <v>137</v>
      </c>
      <c r="M11" s="15">
        <v>0.5</v>
      </c>
      <c r="N11" s="15">
        <v>3</v>
      </c>
      <c r="O11" s="15">
        <v>15</v>
      </c>
      <c r="P11" s="107">
        <f t="shared" si="6"/>
        <v>22.5</v>
      </c>
      <c r="Q11" s="133" t="str">
        <f t="shared" si="7"/>
        <v>Aandacht vereist</v>
      </c>
      <c r="R11" s="97" t="s">
        <v>145</v>
      </c>
    </row>
    <row r="12" spans="1:18" s="88" customFormat="1" ht="101.25" x14ac:dyDescent="0.25">
      <c r="A12" s="82">
        <v>10</v>
      </c>
      <c r="B12" s="8" t="s">
        <v>127</v>
      </c>
      <c r="C12" s="8" t="s">
        <v>133</v>
      </c>
      <c r="D12" s="1" t="s">
        <v>134</v>
      </c>
      <c r="E12" s="108">
        <v>3</v>
      </c>
      <c r="F12" s="108">
        <v>3</v>
      </c>
      <c r="G12" s="108">
        <v>15</v>
      </c>
      <c r="H12" s="105">
        <f t="shared" si="4"/>
        <v>135</v>
      </c>
      <c r="I12" s="109" t="str">
        <f t="shared" si="5"/>
        <v>Maatregelen vereist</v>
      </c>
      <c r="J12" s="116">
        <v>1</v>
      </c>
      <c r="K12" s="84" t="s">
        <v>107</v>
      </c>
      <c r="L12" s="85" t="s">
        <v>132</v>
      </c>
      <c r="M12" s="7">
        <v>0.2</v>
      </c>
      <c r="N12" s="7">
        <v>3</v>
      </c>
      <c r="O12" s="7">
        <v>15</v>
      </c>
      <c r="P12" s="107">
        <f t="shared" si="6"/>
        <v>9.0000000000000018</v>
      </c>
      <c r="Q12" s="133" t="str">
        <f t="shared" si="7"/>
        <v>Acceptabel</v>
      </c>
      <c r="R12" s="102" t="s">
        <v>146</v>
      </c>
    </row>
    <row r="13" spans="1:18" s="88" customFormat="1" ht="88.5" x14ac:dyDescent="0.25">
      <c r="A13" s="82">
        <v>11</v>
      </c>
      <c r="B13" s="8" t="s">
        <v>127</v>
      </c>
      <c r="C13" s="103" t="s">
        <v>105</v>
      </c>
      <c r="D13" s="101" t="s">
        <v>106</v>
      </c>
      <c r="E13" s="108">
        <v>6</v>
      </c>
      <c r="F13" s="108">
        <v>6</v>
      </c>
      <c r="G13" s="108">
        <v>7</v>
      </c>
      <c r="H13" s="105">
        <f t="shared" si="4"/>
        <v>252</v>
      </c>
      <c r="I13" s="106" t="str">
        <f t="shared" si="5"/>
        <v>Direct verbeteren</v>
      </c>
      <c r="J13" s="115">
        <v>1</v>
      </c>
      <c r="K13" s="102" t="s">
        <v>107</v>
      </c>
      <c r="L13" s="102" t="s">
        <v>108</v>
      </c>
      <c r="M13" s="7">
        <v>1</v>
      </c>
      <c r="N13" s="7">
        <v>6</v>
      </c>
      <c r="O13" s="7">
        <v>7</v>
      </c>
      <c r="P13" s="107">
        <f t="shared" si="6"/>
        <v>42</v>
      </c>
      <c r="Q13" s="133" t="str">
        <f t="shared" si="7"/>
        <v>Aandacht vereist</v>
      </c>
      <c r="R13" s="102" t="s">
        <v>147</v>
      </c>
    </row>
    <row r="14" spans="1:18" s="88" customFormat="1" ht="101.25" x14ac:dyDescent="0.25">
      <c r="A14" s="82">
        <v>12</v>
      </c>
      <c r="B14" s="8" t="s">
        <v>127</v>
      </c>
      <c r="C14" s="103" t="s">
        <v>109</v>
      </c>
      <c r="D14" s="101" t="s">
        <v>110</v>
      </c>
      <c r="E14" s="108">
        <v>6</v>
      </c>
      <c r="F14" s="108">
        <v>3</v>
      </c>
      <c r="G14" s="108">
        <v>7</v>
      </c>
      <c r="H14" s="105">
        <f t="shared" si="4"/>
        <v>126</v>
      </c>
      <c r="I14" s="106" t="str">
        <f t="shared" si="5"/>
        <v>Maatregelen vereist</v>
      </c>
      <c r="J14" s="115">
        <v>1</v>
      </c>
      <c r="K14" s="103" t="s">
        <v>107</v>
      </c>
      <c r="L14" s="102" t="s">
        <v>111</v>
      </c>
      <c r="M14" s="7">
        <v>1</v>
      </c>
      <c r="N14" s="7">
        <v>3</v>
      </c>
      <c r="O14" s="7">
        <v>7</v>
      </c>
      <c r="P14" s="107">
        <f t="shared" si="6"/>
        <v>21</v>
      </c>
      <c r="Q14" s="133" t="str">
        <f t="shared" si="7"/>
        <v>Aandacht vereist</v>
      </c>
      <c r="R14" s="102" t="s">
        <v>112</v>
      </c>
    </row>
    <row r="15" spans="1:18" s="88" customFormat="1" ht="88.5" x14ac:dyDescent="0.25">
      <c r="A15" s="82">
        <v>13</v>
      </c>
      <c r="B15" s="8" t="s">
        <v>130</v>
      </c>
      <c r="C15" s="8" t="s">
        <v>113</v>
      </c>
      <c r="D15" s="1" t="s">
        <v>114</v>
      </c>
      <c r="E15" s="104">
        <v>10</v>
      </c>
      <c r="F15" s="104">
        <v>10</v>
      </c>
      <c r="G15" s="104">
        <v>3</v>
      </c>
      <c r="H15" s="105">
        <f t="shared" si="4"/>
        <v>300</v>
      </c>
      <c r="I15" s="106" t="str">
        <f t="shared" si="5"/>
        <v>Direct verbeteren</v>
      </c>
      <c r="J15" s="115">
        <v>2</v>
      </c>
      <c r="K15" s="13" t="s">
        <v>148</v>
      </c>
      <c r="L15" s="13" t="s">
        <v>115</v>
      </c>
      <c r="M15" s="15">
        <v>0.5</v>
      </c>
      <c r="N15" s="15">
        <v>10</v>
      </c>
      <c r="O15" s="15">
        <v>3</v>
      </c>
      <c r="P15" s="107">
        <f t="shared" si="6"/>
        <v>15</v>
      </c>
      <c r="Q15" s="133" t="str">
        <f t="shared" si="7"/>
        <v>Acceptabel</v>
      </c>
      <c r="R15" s="97" t="s">
        <v>149</v>
      </c>
    </row>
    <row r="16" spans="1:18" s="88" customFormat="1" ht="88.5" x14ac:dyDescent="0.25">
      <c r="A16" s="82">
        <v>14</v>
      </c>
      <c r="B16" s="8" t="s">
        <v>127</v>
      </c>
      <c r="C16" s="8" t="s">
        <v>117</v>
      </c>
      <c r="D16" s="110" t="s">
        <v>116</v>
      </c>
      <c r="E16" s="104">
        <v>6</v>
      </c>
      <c r="F16" s="104">
        <v>6</v>
      </c>
      <c r="G16" s="104">
        <v>7</v>
      </c>
      <c r="H16" s="105">
        <f t="shared" si="4"/>
        <v>252</v>
      </c>
      <c r="I16" s="106" t="str">
        <f t="shared" si="5"/>
        <v>Direct verbeteren</v>
      </c>
      <c r="J16" s="115">
        <v>1</v>
      </c>
      <c r="K16" s="102" t="s">
        <v>107</v>
      </c>
      <c r="L16" s="111" t="s">
        <v>118</v>
      </c>
      <c r="M16" s="15">
        <v>0.5</v>
      </c>
      <c r="N16" s="15">
        <v>6</v>
      </c>
      <c r="O16" s="15">
        <v>7</v>
      </c>
      <c r="P16" s="107">
        <f t="shared" si="6"/>
        <v>21</v>
      </c>
      <c r="Q16" s="133" t="str">
        <f t="shared" si="7"/>
        <v>Aandacht vereist</v>
      </c>
      <c r="R16" s="102" t="s">
        <v>119</v>
      </c>
    </row>
    <row r="17" spans="1:18" s="88" customFormat="1" ht="140.25" x14ac:dyDescent="0.25">
      <c r="A17" s="82">
        <v>15</v>
      </c>
      <c r="B17" s="8" t="s">
        <v>127</v>
      </c>
      <c r="C17" s="8" t="s">
        <v>100</v>
      </c>
      <c r="D17" s="1" t="s">
        <v>101</v>
      </c>
      <c r="E17" s="104">
        <v>3</v>
      </c>
      <c r="F17" s="104">
        <v>3</v>
      </c>
      <c r="G17" s="104">
        <v>15</v>
      </c>
      <c r="H17" s="105">
        <f t="shared" ref="H17:H20" si="8">IF((E17*F17*G17)=0,"",(E17*F17*G17))</f>
        <v>135</v>
      </c>
      <c r="I17" s="106" t="str">
        <f t="shared" ref="I17:I20" si="9">IF(H17="","",IF(H17&lt;=20,"Acceptabel",IF(H17&lt;=70,"Aandacht vereist",IF(H17&lt;=160,"Maatregelen vereist",IF(H17&lt;=320,"Direct verbeteren",IF(H17&gt;320,"Werk stilleggen"))))))</f>
        <v>Maatregelen vereist</v>
      </c>
      <c r="J17" s="115">
        <v>3</v>
      </c>
      <c r="K17" s="13" t="s">
        <v>150</v>
      </c>
      <c r="L17" s="111" t="s">
        <v>126</v>
      </c>
      <c r="M17" s="15">
        <v>1</v>
      </c>
      <c r="N17" s="15">
        <v>3</v>
      </c>
      <c r="O17" s="15">
        <v>15</v>
      </c>
      <c r="P17" s="107">
        <f t="shared" ref="P17:P20" si="10">IF((M17*N17*O17)=0,"",(M17*N17*O17))</f>
        <v>45</v>
      </c>
      <c r="Q17" s="133" t="str">
        <f t="shared" ref="Q17:Q20" si="11">IF(P17="","",IF(P17&lt;=20,"Acceptabel",IF(P17&lt;=70,"Aandacht vereist",IF(P17&lt;=160,"Maatregelen vereist",IF(P17&lt;=320,"Direct verbeteren",IF(P17&gt;320,"Werk stilleggen"))))))</f>
        <v>Aandacht vereist</v>
      </c>
      <c r="R17" s="102" t="s">
        <v>151</v>
      </c>
    </row>
    <row r="18" spans="1:18" s="88" customFormat="1" ht="88.5" x14ac:dyDescent="0.25">
      <c r="A18" s="82">
        <v>16</v>
      </c>
      <c r="B18" s="8" t="s">
        <v>131</v>
      </c>
      <c r="C18" s="8" t="s">
        <v>97</v>
      </c>
      <c r="D18" s="1" t="s">
        <v>98</v>
      </c>
      <c r="E18" s="104">
        <v>6</v>
      </c>
      <c r="F18" s="104">
        <v>2</v>
      </c>
      <c r="G18" s="104">
        <v>15</v>
      </c>
      <c r="H18" s="105">
        <f t="shared" si="8"/>
        <v>180</v>
      </c>
      <c r="I18" s="106" t="str">
        <f t="shared" si="9"/>
        <v>Direct verbeteren</v>
      </c>
      <c r="J18" s="115">
        <v>3</v>
      </c>
      <c r="K18" s="13" t="s">
        <v>99</v>
      </c>
      <c r="L18" s="13" t="s">
        <v>164</v>
      </c>
      <c r="M18" s="15">
        <v>1</v>
      </c>
      <c r="N18" s="15">
        <v>2</v>
      </c>
      <c r="O18" s="15">
        <v>15</v>
      </c>
      <c r="P18" s="107">
        <f t="shared" si="10"/>
        <v>30</v>
      </c>
      <c r="Q18" s="133" t="str">
        <f t="shared" si="11"/>
        <v>Aandacht vereist</v>
      </c>
      <c r="R18" s="97" t="s">
        <v>152</v>
      </c>
    </row>
    <row r="19" spans="1:18" s="88" customFormat="1" ht="17.25" x14ac:dyDescent="0.25">
      <c r="A19" s="82">
        <v>17</v>
      </c>
      <c r="B19" s="8" t="s">
        <v>6</v>
      </c>
      <c r="C19" s="8" t="s">
        <v>6</v>
      </c>
      <c r="D19" s="1" t="s">
        <v>6</v>
      </c>
      <c r="E19" s="104"/>
      <c r="F19" s="104"/>
      <c r="G19" s="104"/>
      <c r="H19" s="105" t="str">
        <f t="shared" si="8"/>
        <v/>
      </c>
      <c r="I19" s="106" t="str">
        <f t="shared" si="9"/>
        <v/>
      </c>
      <c r="J19" s="115"/>
      <c r="K19" s="13" t="s">
        <v>6</v>
      </c>
      <c r="L19" s="13"/>
      <c r="M19" s="15"/>
      <c r="N19" s="15"/>
      <c r="O19" s="15"/>
      <c r="P19" s="107" t="str">
        <f t="shared" si="10"/>
        <v/>
      </c>
      <c r="Q19" s="133" t="str">
        <f t="shared" si="11"/>
        <v/>
      </c>
      <c r="R19" s="98" t="s">
        <v>6</v>
      </c>
    </row>
    <row r="20" spans="1:18" s="88" customFormat="1" ht="17.25" x14ac:dyDescent="0.25">
      <c r="A20" s="82">
        <v>18</v>
      </c>
      <c r="B20" s="8" t="s">
        <v>6</v>
      </c>
      <c r="C20" s="8" t="s">
        <v>6</v>
      </c>
      <c r="D20" s="1" t="s">
        <v>6</v>
      </c>
      <c r="E20" s="104"/>
      <c r="F20" s="104"/>
      <c r="G20" s="104"/>
      <c r="H20" s="105" t="str">
        <f t="shared" si="8"/>
        <v/>
      </c>
      <c r="I20" s="106" t="str">
        <f t="shared" si="9"/>
        <v/>
      </c>
      <c r="J20" s="115"/>
      <c r="K20" s="13" t="s">
        <v>6</v>
      </c>
      <c r="L20" s="13"/>
      <c r="M20" s="15"/>
      <c r="N20" s="15"/>
      <c r="O20" s="15"/>
      <c r="P20" s="107" t="str">
        <f t="shared" si="10"/>
        <v/>
      </c>
      <c r="Q20" s="133" t="str">
        <f t="shared" si="11"/>
        <v/>
      </c>
      <c r="R20" s="98" t="s">
        <v>6</v>
      </c>
    </row>
  </sheetData>
  <conditionalFormatting sqref="I3:I6 Q3:Q6 I8:I11 Q8:Q11">
    <cfRule type="containsText" dxfId="211" priority="148" operator="containsText" text="Acceptabel">
      <formula>NOT(ISERROR(SEARCH(("Acceptabel"),(I3))))</formula>
    </cfRule>
  </conditionalFormatting>
  <conditionalFormatting sqref="I3:I6 Q3:Q6 I8:I11 Q8:Q11">
    <cfRule type="containsText" dxfId="210" priority="149" operator="containsText" text="Aandacht vereist">
      <formula>NOT(ISERROR(SEARCH(("Aandacht vereist"),(I3))))</formula>
    </cfRule>
  </conditionalFormatting>
  <conditionalFormatting sqref="I3:I6 Q3:Q6 I8:I11 Q8:Q11">
    <cfRule type="containsText" dxfId="209" priority="150" operator="containsText" text="Maatregelen vereist">
      <formula>NOT(ISERROR(SEARCH(("Maatregelen vereist"),(I3))))</formula>
    </cfRule>
  </conditionalFormatting>
  <conditionalFormatting sqref="I3:I6 Q3:Q6 I8:I11 Q8:Q11">
    <cfRule type="containsText" dxfId="208" priority="151" operator="containsText" text="Direct verbeteren">
      <formula>NOT(ISERROR(SEARCH(("Direct verbeteren"),(I3))))</formula>
    </cfRule>
  </conditionalFormatting>
  <conditionalFormatting sqref="I3:I6 Q3:Q6 I8:I11 Q8:Q11">
    <cfRule type="containsText" dxfId="207" priority="152" operator="containsText" text="Werk stilleggen">
      <formula>NOT(ISERROR(SEARCH(("Werk stilleggen"),(I3))))</formula>
    </cfRule>
  </conditionalFormatting>
  <conditionalFormatting sqref="H3:H6 P3:P6 H8:H11 P8:P11">
    <cfRule type="cellIs" dxfId="206" priority="153" operator="lessThanOrEqual">
      <formula>20</formula>
    </cfRule>
  </conditionalFormatting>
  <conditionalFormatting sqref="H3:H6 P3:P6 H8:H11 P8:P11">
    <cfRule type="cellIs" dxfId="205" priority="154" operator="lessThanOrEqual">
      <formula>70</formula>
    </cfRule>
  </conditionalFormatting>
  <conditionalFormatting sqref="H3:H6 P3:P6 H8:H11 P8:P11">
    <cfRule type="cellIs" dxfId="204" priority="155" operator="lessThanOrEqual">
      <formula>160</formula>
    </cfRule>
  </conditionalFormatting>
  <conditionalFormatting sqref="H3:H6 P3:P6 H8:H11 P8:P11">
    <cfRule type="cellIs" dxfId="203" priority="156" operator="lessThanOrEqual">
      <formula>320</formula>
    </cfRule>
  </conditionalFormatting>
  <conditionalFormatting sqref="H3:H6 P3:P6 H8:H11 P8:P11">
    <cfRule type="cellIs" dxfId="202" priority="157" operator="greaterThan">
      <formula>320</formula>
    </cfRule>
  </conditionalFormatting>
  <conditionalFormatting sqref="J3:J6 J8:J11">
    <cfRule type="cellIs" dxfId="201" priority="158" operator="equal">
      <formula>"Conform"</formula>
    </cfRule>
  </conditionalFormatting>
  <conditionalFormatting sqref="J3:J6 J8:J11">
    <cfRule type="cellIs" dxfId="200" priority="159" operator="equal">
      <formula>"Niet Conform"</formula>
    </cfRule>
  </conditionalFormatting>
  <conditionalFormatting sqref="K4:L4 R4 K3 K6:L6 R6 R8 K8:L8 K11:L11 R11">
    <cfRule type="notContainsBlanks" dxfId="199" priority="160">
      <formula>LEN(TRIM(K3))&gt;0</formula>
    </cfRule>
  </conditionalFormatting>
  <conditionalFormatting sqref="I12:I16 Q12:Q16">
    <cfRule type="containsText" dxfId="198" priority="122" operator="containsText" text="Acceptabel">
      <formula>NOT(ISERROR(SEARCH(("Acceptabel"),(I12))))</formula>
    </cfRule>
  </conditionalFormatting>
  <conditionalFormatting sqref="I12:I16 Q12:Q16">
    <cfRule type="containsText" dxfId="197" priority="123" operator="containsText" text="Aandacht vereist">
      <formula>NOT(ISERROR(SEARCH(("Aandacht vereist"),(I12))))</formula>
    </cfRule>
  </conditionalFormatting>
  <conditionalFormatting sqref="I12:I16 Q12:Q16">
    <cfRule type="containsText" dxfId="196" priority="124" operator="containsText" text="Maatregelen vereist">
      <formula>NOT(ISERROR(SEARCH(("Maatregelen vereist"),(I12))))</formula>
    </cfRule>
  </conditionalFormatting>
  <conditionalFormatting sqref="I12:I16 Q12:Q16">
    <cfRule type="containsText" dxfId="195" priority="125" operator="containsText" text="Direct verbeteren">
      <formula>NOT(ISERROR(SEARCH(("Direct verbeteren"),(I12))))</formula>
    </cfRule>
  </conditionalFormatting>
  <conditionalFormatting sqref="I12:I16 Q12:Q16">
    <cfRule type="containsText" dxfId="194" priority="126" operator="containsText" text="Werk stilleggen">
      <formula>NOT(ISERROR(SEARCH(("Werk stilleggen"),(I12))))</formula>
    </cfRule>
  </conditionalFormatting>
  <conditionalFormatting sqref="H12:H16 P12:P16">
    <cfRule type="cellIs" dxfId="193" priority="127" operator="lessThanOrEqual">
      <formula>20</formula>
    </cfRule>
  </conditionalFormatting>
  <conditionalFormatting sqref="H12:H16 P12:P16">
    <cfRule type="cellIs" dxfId="192" priority="128" operator="lessThanOrEqual">
      <formula>70</formula>
    </cfRule>
  </conditionalFormatting>
  <conditionalFormatting sqref="H12:H16 P12:P16">
    <cfRule type="cellIs" dxfId="191" priority="129" operator="lessThanOrEqual">
      <formula>160</formula>
    </cfRule>
  </conditionalFormatting>
  <conditionalFormatting sqref="H12:H16 P12:P16">
    <cfRule type="cellIs" dxfId="190" priority="130" operator="lessThanOrEqual">
      <formula>320</formula>
    </cfRule>
  </conditionalFormatting>
  <conditionalFormatting sqref="H12:H16 P12:P16">
    <cfRule type="cellIs" dxfId="189" priority="131" operator="greaterThan">
      <formula>320</formula>
    </cfRule>
  </conditionalFormatting>
  <conditionalFormatting sqref="J12:J16">
    <cfRule type="cellIs" dxfId="188" priority="132" operator="equal">
      <formula>"Conform"</formula>
    </cfRule>
  </conditionalFormatting>
  <conditionalFormatting sqref="J12:J16">
    <cfRule type="cellIs" dxfId="187" priority="133" operator="equal">
      <formula>"Niet Conform"</formula>
    </cfRule>
  </conditionalFormatting>
  <conditionalFormatting sqref="K12:L12 K15:L15 R15">
    <cfRule type="notContainsBlanks" dxfId="186" priority="134">
      <formula>LEN(TRIM(K12))&gt;0</formula>
    </cfRule>
  </conditionalFormatting>
  <conditionalFormatting sqref="I17 Q17">
    <cfRule type="containsText" dxfId="185" priority="109" operator="containsText" text="Acceptabel">
      <formula>NOT(ISERROR(SEARCH(("Acceptabel"),(I17))))</formula>
    </cfRule>
  </conditionalFormatting>
  <conditionalFormatting sqref="I17 Q17">
    <cfRule type="containsText" dxfId="184" priority="110" operator="containsText" text="Aandacht vereist">
      <formula>NOT(ISERROR(SEARCH(("Aandacht vereist"),(I17))))</formula>
    </cfRule>
  </conditionalFormatting>
  <conditionalFormatting sqref="I17 Q17">
    <cfRule type="containsText" dxfId="183" priority="111" operator="containsText" text="Maatregelen vereist">
      <formula>NOT(ISERROR(SEARCH(("Maatregelen vereist"),(I17))))</formula>
    </cfRule>
  </conditionalFormatting>
  <conditionalFormatting sqref="I17 Q17">
    <cfRule type="containsText" dxfId="182" priority="112" operator="containsText" text="Direct verbeteren">
      <formula>NOT(ISERROR(SEARCH(("Direct verbeteren"),(I17))))</formula>
    </cfRule>
  </conditionalFormatting>
  <conditionalFormatting sqref="I17 Q17">
    <cfRule type="containsText" dxfId="181" priority="113" operator="containsText" text="Werk stilleggen">
      <formula>NOT(ISERROR(SEARCH(("Werk stilleggen"),(I17))))</formula>
    </cfRule>
  </conditionalFormatting>
  <conditionalFormatting sqref="H17 P17">
    <cfRule type="cellIs" dxfId="180" priority="114" operator="lessThanOrEqual">
      <formula>20</formula>
    </cfRule>
  </conditionalFormatting>
  <conditionalFormatting sqref="H17 P17">
    <cfRule type="cellIs" dxfId="179" priority="115" operator="lessThanOrEqual">
      <formula>70</formula>
    </cfRule>
  </conditionalFormatting>
  <conditionalFormatting sqref="H17 P17">
    <cfRule type="cellIs" dxfId="178" priority="116" operator="lessThanOrEqual">
      <formula>160</formula>
    </cfRule>
  </conditionalFormatting>
  <conditionalFormatting sqref="H17 P17">
    <cfRule type="cellIs" dxfId="177" priority="117" operator="lessThanOrEqual">
      <formula>320</formula>
    </cfRule>
  </conditionalFormatting>
  <conditionalFormatting sqref="H17 P17">
    <cfRule type="cellIs" dxfId="176" priority="118" operator="greaterThan">
      <formula>320</formula>
    </cfRule>
  </conditionalFormatting>
  <conditionalFormatting sqref="J17">
    <cfRule type="cellIs" dxfId="175" priority="119" operator="equal">
      <formula>"Conform"</formula>
    </cfRule>
  </conditionalFormatting>
  <conditionalFormatting sqref="J17">
    <cfRule type="cellIs" dxfId="174" priority="120" operator="equal">
      <formula>"Niet Conform"</formula>
    </cfRule>
  </conditionalFormatting>
  <conditionalFormatting sqref="K17">
    <cfRule type="notContainsBlanks" dxfId="173" priority="121">
      <formula>LEN(TRIM(K17))&gt;0</formula>
    </cfRule>
  </conditionalFormatting>
  <conditionalFormatting sqref="I18 Q18">
    <cfRule type="containsText" dxfId="172" priority="96" operator="containsText" text="Acceptabel">
      <formula>NOT(ISERROR(SEARCH(("Acceptabel"),(I18))))</formula>
    </cfRule>
  </conditionalFormatting>
  <conditionalFormatting sqref="I18 Q18">
    <cfRule type="containsText" dxfId="171" priority="97" operator="containsText" text="Aandacht vereist">
      <formula>NOT(ISERROR(SEARCH(("Aandacht vereist"),(I18))))</formula>
    </cfRule>
  </conditionalFormatting>
  <conditionalFormatting sqref="I18 Q18">
    <cfRule type="containsText" dxfId="170" priority="98" operator="containsText" text="Maatregelen vereist">
      <formula>NOT(ISERROR(SEARCH(("Maatregelen vereist"),(I18))))</formula>
    </cfRule>
  </conditionalFormatting>
  <conditionalFormatting sqref="I18 Q18">
    <cfRule type="containsText" dxfId="169" priority="99" operator="containsText" text="Direct verbeteren">
      <formula>NOT(ISERROR(SEARCH(("Direct verbeteren"),(I18))))</formula>
    </cfRule>
  </conditionalFormatting>
  <conditionalFormatting sqref="I18 Q18">
    <cfRule type="containsText" dxfId="168" priority="100" operator="containsText" text="Werk stilleggen">
      <formula>NOT(ISERROR(SEARCH(("Werk stilleggen"),(I18))))</formula>
    </cfRule>
  </conditionalFormatting>
  <conditionalFormatting sqref="H18 P18">
    <cfRule type="cellIs" dxfId="167" priority="101" operator="lessThanOrEqual">
      <formula>20</formula>
    </cfRule>
  </conditionalFormatting>
  <conditionalFormatting sqref="H18 P18">
    <cfRule type="cellIs" dxfId="166" priority="102" operator="lessThanOrEqual">
      <formula>70</formula>
    </cfRule>
  </conditionalFormatting>
  <conditionalFormatting sqref="H18 P18">
    <cfRule type="cellIs" dxfId="165" priority="103" operator="lessThanOrEqual">
      <formula>160</formula>
    </cfRule>
  </conditionalFormatting>
  <conditionalFormatting sqref="H18 P18">
    <cfRule type="cellIs" dxfId="164" priority="104" operator="lessThanOrEqual">
      <formula>320</formula>
    </cfRule>
  </conditionalFormatting>
  <conditionalFormatting sqref="H18 P18">
    <cfRule type="cellIs" dxfId="163" priority="105" operator="greaterThan">
      <formula>320</formula>
    </cfRule>
  </conditionalFormatting>
  <conditionalFormatting sqref="J18">
    <cfRule type="cellIs" dxfId="162" priority="106" operator="equal">
      <formula>"Conform"</formula>
    </cfRule>
  </conditionalFormatting>
  <conditionalFormatting sqref="J18">
    <cfRule type="cellIs" dxfId="161" priority="107" operator="equal">
      <formula>"Niet Conform"</formula>
    </cfRule>
  </conditionalFormatting>
  <conditionalFormatting sqref="K18:L18 R18">
    <cfRule type="notContainsBlanks" dxfId="160" priority="108">
      <formula>LEN(TRIM(K18))&gt;0</formula>
    </cfRule>
  </conditionalFormatting>
  <conditionalFormatting sqref="I19 Q19">
    <cfRule type="containsText" dxfId="159" priority="83" operator="containsText" text="Acceptabel">
      <formula>NOT(ISERROR(SEARCH(("Acceptabel"),(I19))))</formula>
    </cfRule>
  </conditionalFormatting>
  <conditionalFormatting sqref="I19 Q19">
    <cfRule type="containsText" dxfId="158" priority="84" operator="containsText" text="Aandacht vereist">
      <formula>NOT(ISERROR(SEARCH(("Aandacht vereist"),(I19))))</formula>
    </cfRule>
  </conditionalFormatting>
  <conditionalFormatting sqref="I19 Q19">
    <cfRule type="containsText" dxfId="157" priority="85" operator="containsText" text="Maatregelen vereist">
      <formula>NOT(ISERROR(SEARCH(("Maatregelen vereist"),(I19))))</formula>
    </cfRule>
  </conditionalFormatting>
  <conditionalFormatting sqref="I19 Q19">
    <cfRule type="containsText" dxfId="156" priority="86" operator="containsText" text="Direct verbeteren">
      <formula>NOT(ISERROR(SEARCH(("Direct verbeteren"),(I19))))</formula>
    </cfRule>
  </conditionalFormatting>
  <conditionalFormatting sqref="I19 Q19">
    <cfRule type="containsText" dxfId="155" priority="87" operator="containsText" text="Werk stilleggen">
      <formula>NOT(ISERROR(SEARCH(("Werk stilleggen"),(I19))))</formula>
    </cfRule>
  </conditionalFormatting>
  <conditionalFormatting sqref="H19 P19">
    <cfRule type="cellIs" dxfId="154" priority="88" operator="lessThanOrEqual">
      <formula>20</formula>
    </cfRule>
  </conditionalFormatting>
  <conditionalFormatting sqref="H19 P19">
    <cfRule type="cellIs" dxfId="153" priority="89" operator="lessThanOrEqual">
      <formula>70</formula>
    </cfRule>
  </conditionalFormatting>
  <conditionalFormatting sqref="H19 P19">
    <cfRule type="cellIs" dxfId="152" priority="90" operator="lessThanOrEqual">
      <formula>160</formula>
    </cfRule>
  </conditionalFormatting>
  <conditionalFormatting sqref="H19 P19">
    <cfRule type="cellIs" dxfId="151" priority="91" operator="lessThanOrEqual">
      <formula>320</formula>
    </cfRule>
  </conditionalFormatting>
  <conditionalFormatting sqref="H19 P19">
    <cfRule type="cellIs" dxfId="150" priority="92" operator="greaterThan">
      <formula>320</formula>
    </cfRule>
  </conditionalFormatting>
  <conditionalFormatting sqref="J19">
    <cfRule type="cellIs" dxfId="149" priority="93" operator="equal">
      <formula>"Conform"</formula>
    </cfRule>
  </conditionalFormatting>
  <conditionalFormatting sqref="J19">
    <cfRule type="cellIs" dxfId="148" priority="94" operator="equal">
      <formula>"Niet Conform"</formula>
    </cfRule>
  </conditionalFormatting>
  <conditionalFormatting sqref="K19:L19 R19">
    <cfRule type="notContainsBlanks" dxfId="147" priority="95">
      <formula>LEN(TRIM(K19))&gt;0</formula>
    </cfRule>
  </conditionalFormatting>
  <conditionalFormatting sqref="I20 Q20">
    <cfRule type="containsText" dxfId="146" priority="70" operator="containsText" text="Acceptabel">
      <formula>NOT(ISERROR(SEARCH(("Acceptabel"),(I20))))</formula>
    </cfRule>
  </conditionalFormatting>
  <conditionalFormatting sqref="I20 Q20">
    <cfRule type="containsText" dxfId="145" priority="71" operator="containsText" text="Aandacht vereist">
      <formula>NOT(ISERROR(SEARCH(("Aandacht vereist"),(I20))))</formula>
    </cfRule>
  </conditionalFormatting>
  <conditionalFormatting sqref="I20 Q20">
    <cfRule type="containsText" dxfId="144" priority="72" operator="containsText" text="Maatregelen vereist">
      <formula>NOT(ISERROR(SEARCH(("Maatregelen vereist"),(I20))))</formula>
    </cfRule>
  </conditionalFormatting>
  <conditionalFormatting sqref="I20 Q20">
    <cfRule type="containsText" dxfId="143" priority="73" operator="containsText" text="Direct verbeteren">
      <formula>NOT(ISERROR(SEARCH(("Direct verbeteren"),(I20))))</formula>
    </cfRule>
  </conditionalFormatting>
  <conditionalFormatting sqref="I20 Q20">
    <cfRule type="containsText" dxfId="142" priority="74" operator="containsText" text="Werk stilleggen">
      <formula>NOT(ISERROR(SEARCH(("Werk stilleggen"),(I20))))</formula>
    </cfRule>
  </conditionalFormatting>
  <conditionalFormatting sqref="H20 P20">
    <cfRule type="cellIs" dxfId="141" priority="75" operator="lessThanOrEqual">
      <formula>20</formula>
    </cfRule>
  </conditionalFormatting>
  <conditionalFormatting sqref="H20 P20">
    <cfRule type="cellIs" dxfId="140" priority="76" operator="lessThanOrEqual">
      <formula>70</formula>
    </cfRule>
  </conditionalFormatting>
  <conditionalFormatting sqref="H20 P20">
    <cfRule type="cellIs" dxfId="139" priority="77" operator="lessThanOrEqual">
      <formula>160</formula>
    </cfRule>
  </conditionalFormatting>
  <conditionalFormatting sqref="H20 P20">
    <cfRule type="cellIs" dxfId="138" priority="78" operator="lessThanOrEqual">
      <formula>320</formula>
    </cfRule>
  </conditionalFormatting>
  <conditionalFormatting sqref="H20 P20">
    <cfRule type="cellIs" dxfId="137" priority="79" operator="greaterThan">
      <formula>320</formula>
    </cfRule>
  </conditionalFormatting>
  <conditionalFormatting sqref="J20">
    <cfRule type="cellIs" dxfId="136" priority="80" operator="equal">
      <formula>"Conform"</formula>
    </cfRule>
  </conditionalFormatting>
  <conditionalFormatting sqref="J20">
    <cfRule type="cellIs" dxfId="135" priority="81" operator="equal">
      <formula>"Niet Conform"</formula>
    </cfRule>
  </conditionalFormatting>
  <conditionalFormatting sqref="K20:L20 R20">
    <cfRule type="notContainsBlanks" dxfId="134" priority="82">
      <formula>LEN(TRIM(K20))&gt;0</formula>
    </cfRule>
  </conditionalFormatting>
  <conditionalFormatting sqref="L3">
    <cfRule type="notContainsBlanks" dxfId="133" priority="69">
      <formula>LEN(TRIM(L3))&gt;0</formula>
    </cfRule>
  </conditionalFormatting>
  <conditionalFormatting sqref="R3">
    <cfRule type="notContainsBlanks" dxfId="132" priority="68">
      <formula>LEN(TRIM(R3))&gt;0</formula>
    </cfRule>
  </conditionalFormatting>
  <conditionalFormatting sqref="K5:L5">
    <cfRule type="notContainsBlanks" dxfId="131" priority="67">
      <formula>LEN(TRIM(K5))&gt;0</formula>
    </cfRule>
  </conditionalFormatting>
  <conditionalFormatting sqref="K5:L5">
    <cfRule type="notContainsBlanks" dxfId="130" priority="66">
      <formula>LEN(TRIM(K5))&gt;0</formula>
    </cfRule>
  </conditionalFormatting>
  <conditionalFormatting sqref="K5:L5">
    <cfRule type="notContainsBlanks" dxfId="129" priority="65">
      <formula>LEN(TRIM(K5))&gt;0</formula>
    </cfRule>
  </conditionalFormatting>
  <conditionalFormatting sqref="L5">
    <cfRule type="notContainsBlanks" dxfId="128" priority="62">
      <formula>LEN(TRIM(L5))&gt;0</formula>
    </cfRule>
  </conditionalFormatting>
  <conditionalFormatting sqref="K5">
    <cfRule type="notContainsBlanks" dxfId="127" priority="64">
      <formula>LEN(TRIM(K5))&gt;0</formula>
    </cfRule>
  </conditionalFormatting>
  <conditionalFormatting sqref="L5">
    <cfRule type="notContainsBlanks" dxfId="126" priority="61">
      <formula>LEN(TRIM(L5))&gt;0</formula>
    </cfRule>
  </conditionalFormatting>
  <conditionalFormatting sqref="K5">
    <cfRule type="notContainsBlanks" dxfId="125" priority="63">
      <formula>LEN(TRIM(K5))&gt;0</formula>
    </cfRule>
  </conditionalFormatting>
  <conditionalFormatting sqref="R5">
    <cfRule type="notContainsBlanks" dxfId="124" priority="60">
      <formula>LEN(TRIM(R5))&gt;0</formula>
    </cfRule>
  </conditionalFormatting>
  <conditionalFormatting sqref="R5">
    <cfRule type="notContainsBlanks" dxfId="123" priority="59">
      <formula>LEN(TRIM(R5))&gt;0</formula>
    </cfRule>
  </conditionalFormatting>
  <conditionalFormatting sqref="R5">
    <cfRule type="notContainsBlanks" dxfId="122" priority="58">
      <formula>LEN(TRIM(R5))&gt;0</formula>
    </cfRule>
  </conditionalFormatting>
  <conditionalFormatting sqref="I7 Q7">
    <cfRule type="containsText" dxfId="121" priority="45" operator="containsText" text="Acceptabel">
      <formula>NOT(ISERROR(SEARCH(("Acceptabel"),(I7))))</formula>
    </cfRule>
  </conditionalFormatting>
  <conditionalFormatting sqref="I7 Q7">
    <cfRule type="containsText" dxfId="120" priority="46" operator="containsText" text="Aandacht vereist">
      <formula>NOT(ISERROR(SEARCH(("Aandacht vereist"),(I7))))</formula>
    </cfRule>
  </conditionalFormatting>
  <conditionalFormatting sqref="I7 Q7">
    <cfRule type="containsText" dxfId="119" priority="47" operator="containsText" text="Maatregelen vereist">
      <formula>NOT(ISERROR(SEARCH(("Maatregelen vereist"),(I7))))</formula>
    </cfRule>
  </conditionalFormatting>
  <conditionalFormatting sqref="I7 Q7">
    <cfRule type="containsText" dxfId="118" priority="48" operator="containsText" text="Direct verbeteren">
      <formula>NOT(ISERROR(SEARCH(("Direct verbeteren"),(I7))))</formula>
    </cfRule>
  </conditionalFormatting>
  <conditionalFormatting sqref="I7 Q7">
    <cfRule type="containsText" dxfId="117" priority="49" operator="containsText" text="Werk stilleggen">
      <formula>NOT(ISERROR(SEARCH(("Werk stilleggen"),(I7))))</formula>
    </cfRule>
  </conditionalFormatting>
  <conditionalFormatting sqref="H7 P7">
    <cfRule type="cellIs" dxfId="116" priority="50" operator="lessThanOrEqual">
      <formula>20</formula>
    </cfRule>
  </conditionalFormatting>
  <conditionalFormatting sqref="H7 P7">
    <cfRule type="cellIs" dxfId="115" priority="51" operator="lessThanOrEqual">
      <formula>70</formula>
    </cfRule>
  </conditionalFormatting>
  <conditionalFormatting sqref="H7 P7">
    <cfRule type="cellIs" dxfId="114" priority="52" operator="lessThanOrEqual">
      <formula>160</formula>
    </cfRule>
  </conditionalFormatting>
  <conditionalFormatting sqref="H7 P7">
    <cfRule type="cellIs" dxfId="113" priority="53" operator="lessThanOrEqual">
      <formula>320</formula>
    </cfRule>
  </conditionalFormatting>
  <conditionalFormatting sqref="H7 P7">
    <cfRule type="cellIs" dxfId="112" priority="54" operator="greaterThan">
      <formula>320</formula>
    </cfRule>
  </conditionalFormatting>
  <conditionalFormatting sqref="J7">
    <cfRule type="cellIs" dxfId="111" priority="55" operator="equal">
      <formula>"Conform"</formula>
    </cfRule>
  </conditionalFormatting>
  <conditionalFormatting sqref="J7">
    <cfRule type="cellIs" dxfId="110" priority="56" operator="equal">
      <formula>"Niet Conform"</formula>
    </cfRule>
  </conditionalFormatting>
  <conditionalFormatting sqref="K7 R7">
    <cfRule type="notContainsBlanks" dxfId="109" priority="57">
      <formula>LEN(TRIM(K7))&gt;0</formula>
    </cfRule>
  </conditionalFormatting>
  <conditionalFormatting sqref="L7">
    <cfRule type="notContainsBlanks" dxfId="108" priority="44">
      <formula>LEN(TRIM(L7))&gt;0</formula>
    </cfRule>
  </conditionalFormatting>
  <conditionalFormatting sqref="L17">
    <cfRule type="notContainsBlanks" dxfId="107" priority="6">
      <formula>LEN(TRIM(L17))&gt;0</formula>
    </cfRule>
  </conditionalFormatting>
  <conditionalFormatting sqref="K13">
    <cfRule type="notContainsBlanks" dxfId="106" priority="43">
      <formula>LEN(TRIM(K13))&gt;0</formula>
    </cfRule>
  </conditionalFormatting>
  <conditionalFormatting sqref="L13">
    <cfRule type="notContainsBlanks" dxfId="105" priority="42">
      <formula>LEN(TRIM(L13))&gt;0</formula>
    </cfRule>
  </conditionalFormatting>
  <conditionalFormatting sqref="L13">
    <cfRule type="notContainsBlanks" dxfId="104" priority="41">
      <formula>LEN(TRIM(L13))&gt;0</formula>
    </cfRule>
  </conditionalFormatting>
  <conditionalFormatting sqref="L13">
    <cfRule type="notContainsBlanks" dxfId="103" priority="40">
      <formula>LEN(TRIM(L13))&gt;0</formula>
    </cfRule>
  </conditionalFormatting>
  <conditionalFormatting sqref="L13">
    <cfRule type="notContainsBlanks" dxfId="102" priority="39">
      <formula>LEN(TRIM(L13))&gt;0</formula>
    </cfRule>
  </conditionalFormatting>
  <conditionalFormatting sqref="L13">
    <cfRule type="notContainsBlanks" dxfId="101" priority="38">
      <formula>LEN(TRIM(L13))&gt;0</formula>
    </cfRule>
  </conditionalFormatting>
  <conditionalFormatting sqref="R13">
    <cfRule type="notContainsBlanks" dxfId="100" priority="37">
      <formula>LEN(TRIM(R13))&gt;0</formula>
    </cfRule>
  </conditionalFormatting>
  <conditionalFormatting sqref="R13">
    <cfRule type="notContainsBlanks" dxfId="99" priority="36">
      <formula>LEN(TRIM(R13))&gt;0</formula>
    </cfRule>
  </conditionalFormatting>
  <conditionalFormatting sqref="R13">
    <cfRule type="notContainsBlanks" dxfId="98" priority="35">
      <formula>LEN(TRIM(R13))&gt;0</formula>
    </cfRule>
  </conditionalFormatting>
  <conditionalFormatting sqref="R13">
    <cfRule type="notContainsBlanks" dxfId="97" priority="34">
      <formula>LEN(TRIM(R13))&gt;0</formula>
    </cfRule>
  </conditionalFormatting>
  <conditionalFormatting sqref="K14:L14">
    <cfRule type="notContainsBlanks" dxfId="96" priority="33">
      <formula>LEN(TRIM(K14))&gt;0</formula>
    </cfRule>
  </conditionalFormatting>
  <conditionalFormatting sqref="K14:L14">
    <cfRule type="notContainsBlanks" dxfId="95" priority="32">
      <formula>LEN(TRIM(K14))&gt;0</formula>
    </cfRule>
  </conditionalFormatting>
  <conditionalFormatting sqref="L14">
    <cfRule type="notContainsBlanks" dxfId="94" priority="31">
      <formula>LEN(TRIM(L14))&gt;0</formula>
    </cfRule>
  </conditionalFormatting>
  <conditionalFormatting sqref="K14">
    <cfRule type="notContainsBlanks" dxfId="93" priority="30">
      <formula>LEN(TRIM(K14))&gt;0</formula>
    </cfRule>
  </conditionalFormatting>
  <conditionalFormatting sqref="L14">
    <cfRule type="notContainsBlanks" dxfId="92" priority="27">
      <formula>LEN(TRIM(L14))&gt;0</formula>
    </cfRule>
  </conditionalFormatting>
  <conditionalFormatting sqref="K14">
    <cfRule type="notContainsBlanks" dxfId="91" priority="29">
      <formula>LEN(TRIM(K14))&gt;0</formula>
    </cfRule>
  </conditionalFormatting>
  <conditionalFormatting sqref="L14">
    <cfRule type="notContainsBlanks" dxfId="90" priority="26">
      <formula>LEN(TRIM(L14))&gt;0</formula>
    </cfRule>
  </conditionalFormatting>
  <conditionalFormatting sqref="K14">
    <cfRule type="notContainsBlanks" dxfId="89" priority="28">
      <formula>LEN(TRIM(K14))&gt;0</formula>
    </cfRule>
  </conditionalFormatting>
  <conditionalFormatting sqref="R14">
    <cfRule type="notContainsBlanks" dxfId="88" priority="25">
      <formula>LEN(TRIM(R14))&gt;0</formula>
    </cfRule>
  </conditionalFormatting>
  <conditionalFormatting sqref="R14">
    <cfRule type="notContainsBlanks" dxfId="87" priority="24">
      <formula>LEN(TRIM(R14))&gt;0</formula>
    </cfRule>
  </conditionalFormatting>
  <conditionalFormatting sqref="R14">
    <cfRule type="notContainsBlanks" dxfId="86" priority="23">
      <formula>LEN(TRIM(R14))&gt;0</formula>
    </cfRule>
  </conditionalFormatting>
  <conditionalFormatting sqref="R14">
    <cfRule type="notContainsBlanks" dxfId="85" priority="22">
      <formula>LEN(TRIM(R14))&gt;0</formula>
    </cfRule>
  </conditionalFormatting>
  <conditionalFormatting sqref="L16">
    <cfRule type="notContainsBlanks" dxfId="84" priority="21">
      <formula>LEN(TRIM(L16))&gt;0</formula>
    </cfRule>
  </conditionalFormatting>
  <conditionalFormatting sqref="K16">
    <cfRule type="notContainsBlanks" dxfId="83" priority="20">
      <formula>LEN(TRIM(K16))&gt;0</formula>
    </cfRule>
  </conditionalFormatting>
  <conditionalFormatting sqref="R16">
    <cfRule type="notContainsBlanks" dxfId="82" priority="19">
      <formula>LEN(TRIM(R16))&gt;0</formula>
    </cfRule>
  </conditionalFormatting>
  <conditionalFormatting sqref="K9:L9">
    <cfRule type="notContainsBlanks" dxfId="81" priority="18">
      <formula>LEN(TRIM(K9))&gt;0</formula>
    </cfRule>
  </conditionalFormatting>
  <conditionalFormatting sqref="K9:L9">
    <cfRule type="notContainsBlanks" dxfId="80" priority="17">
      <formula>LEN(TRIM(K9))&gt;0</formula>
    </cfRule>
  </conditionalFormatting>
  <conditionalFormatting sqref="L9">
    <cfRule type="notContainsBlanks" dxfId="79" priority="14">
      <formula>LEN(TRIM(L9))&gt;0</formula>
    </cfRule>
  </conditionalFormatting>
  <conditionalFormatting sqref="K9">
    <cfRule type="notContainsBlanks" dxfId="78" priority="16">
      <formula>LEN(TRIM(K9))&gt;0</formula>
    </cfRule>
  </conditionalFormatting>
  <conditionalFormatting sqref="L9">
    <cfRule type="notContainsBlanks" dxfId="77" priority="13">
      <formula>LEN(TRIM(L9))&gt;0</formula>
    </cfRule>
  </conditionalFormatting>
  <conditionalFormatting sqref="K9">
    <cfRule type="notContainsBlanks" dxfId="76" priority="15">
      <formula>LEN(TRIM(K9))&gt;0</formula>
    </cfRule>
  </conditionalFormatting>
  <conditionalFormatting sqref="K9:L9">
    <cfRule type="notContainsBlanks" dxfId="75" priority="12">
      <formula>LEN(TRIM(K9))&gt;0</formula>
    </cfRule>
  </conditionalFormatting>
  <conditionalFormatting sqref="R9">
    <cfRule type="notContainsBlanks" dxfId="74" priority="11">
      <formula>LEN(TRIM(R9))&gt;0</formula>
    </cfRule>
  </conditionalFormatting>
  <conditionalFormatting sqref="R9">
    <cfRule type="notContainsBlanks" dxfId="73" priority="10">
      <formula>LEN(TRIM(R9))&gt;0</formula>
    </cfRule>
  </conditionalFormatting>
  <conditionalFormatting sqref="R9">
    <cfRule type="notContainsBlanks" dxfId="72" priority="9">
      <formula>LEN(TRIM(R9))&gt;0</formula>
    </cfRule>
  </conditionalFormatting>
  <conditionalFormatting sqref="K10:L10">
    <cfRule type="notContainsBlanks" dxfId="71" priority="8">
      <formula>LEN(TRIM(K10))&gt;0</formula>
    </cfRule>
  </conditionalFormatting>
  <conditionalFormatting sqref="R10">
    <cfRule type="notContainsBlanks" dxfId="70" priority="7">
      <formula>LEN(TRIM(R10))&gt;0</formula>
    </cfRule>
  </conditionalFormatting>
  <conditionalFormatting sqref="R12">
    <cfRule type="notContainsBlanks" dxfId="69" priority="5">
      <formula>LEN(TRIM(R12))&gt;0</formula>
    </cfRule>
  </conditionalFormatting>
  <conditionalFormatting sqref="R12">
    <cfRule type="notContainsBlanks" dxfId="68" priority="4">
      <formula>LEN(TRIM(R12))&gt;0</formula>
    </cfRule>
  </conditionalFormatting>
  <conditionalFormatting sqref="R12">
    <cfRule type="notContainsBlanks" dxfId="67" priority="3">
      <formula>LEN(TRIM(R12))&gt;0</formula>
    </cfRule>
  </conditionalFormatting>
  <conditionalFormatting sqref="R12">
    <cfRule type="notContainsBlanks" dxfId="66" priority="2">
      <formula>LEN(TRIM(R12))&gt;0</formula>
    </cfRule>
  </conditionalFormatting>
  <conditionalFormatting sqref="R17">
    <cfRule type="notContainsBlanks" dxfId="65" priority="1">
      <formula>LEN(TRIM(R17))&gt;0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
  <sheetViews>
    <sheetView zoomScale="90" zoomScaleNormal="90" workbookViewId="0">
      <selection activeCell="D6" sqref="D6"/>
    </sheetView>
  </sheetViews>
  <sheetFormatPr defaultRowHeight="15" x14ac:dyDescent="0.25"/>
  <cols>
    <col min="1" max="1" width="3" style="83" bestFit="1" customWidth="1"/>
    <col min="2" max="2" width="18.7109375" customWidth="1"/>
    <col min="3" max="3" width="31.7109375" customWidth="1"/>
    <col min="4" max="4" width="39.85546875" customWidth="1"/>
    <col min="5" max="10" width="5.28515625" customWidth="1"/>
    <col min="11" max="11" width="25.5703125" bestFit="1" customWidth="1"/>
    <col min="12" max="12" width="25.5703125" customWidth="1"/>
    <col min="13" max="17" width="5.28515625" customWidth="1"/>
    <col min="18" max="18" width="25.140625" style="88" customWidth="1"/>
  </cols>
  <sheetData>
    <row r="1" spans="1:18" x14ac:dyDescent="0.25">
      <c r="A1" s="81"/>
      <c r="B1" s="16"/>
      <c r="C1" s="17"/>
      <c r="D1" s="16"/>
      <c r="E1" s="17" t="s">
        <v>7</v>
      </c>
      <c r="F1" s="17"/>
      <c r="G1" s="17"/>
      <c r="H1" s="17"/>
      <c r="I1" s="16"/>
      <c r="J1" s="16"/>
      <c r="K1" s="16"/>
      <c r="L1" s="16"/>
      <c r="M1" s="89" t="s">
        <v>56</v>
      </c>
      <c r="N1" s="17"/>
      <c r="O1" s="17"/>
      <c r="P1" s="17"/>
      <c r="Q1" s="16"/>
      <c r="R1" s="87"/>
    </row>
    <row r="2" spans="1:18" ht="84.75" x14ac:dyDescent="0.25">
      <c r="A2" s="92" t="s">
        <v>52</v>
      </c>
      <c r="B2" s="92" t="s">
        <v>53</v>
      </c>
      <c r="C2" s="92" t="s">
        <v>54</v>
      </c>
      <c r="D2" s="92" t="s">
        <v>55</v>
      </c>
      <c r="E2" s="93" t="s">
        <v>0</v>
      </c>
      <c r="F2" s="93" t="s">
        <v>1</v>
      </c>
      <c r="G2" s="93" t="s">
        <v>2</v>
      </c>
      <c r="H2" s="93" t="s">
        <v>3</v>
      </c>
      <c r="I2" s="93" t="s">
        <v>67</v>
      </c>
      <c r="J2" s="96" t="s">
        <v>65</v>
      </c>
      <c r="K2" s="99" t="s">
        <v>66</v>
      </c>
      <c r="L2" s="92" t="s">
        <v>57</v>
      </c>
      <c r="M2" s="93" t="s">
        <v>0</v>
      </c>
      <c r="N2" s="93" t="s">
        <v>1</v>
      </c>
      <c r="O2" s="93" t="s">
        <v>2</v>
      </c>
      <c r="P2" s="93" t="s">
        <v>3</v>
      </c>
      <c r="Q2" s="93" t="s">
        <v>67</v>
      </c>
      <c r="R2" s="120" t="s">
        <v>58</v>
      </c>
    </row>
    <row r="3" spans="1:18" ht="117" x14ac:dyDescent="0.25">
      <c r="A3" s="82">
        <v>1</v>
      </c>
      <c r="B3" s="8" t="s">
        <v>153</v>
      </c>
      <c r="C3" s="8" t="s">
        <v>155</v>
      </c>
      <c r="D3" s="1" t="s">
        <v>69</v>
      </c>
      <c r="E3" s="2">
        <v>6</v>
      </c>
      <c r="F3" s="2">
        <v>6</v>
      </c>
      <c r="G3" s="2">
        <v>15</v>
      </c>
      <c r="H3" s="3">
        <f t="shared" ref="H3:H5" si="0">IF((E3*F3*G3)=0,"",(E3*F3*G3))</f>
        <v>540</v>
      </c>
      <c r="I3" s="4" t="str">
        <f t="shared" ref="I3:I5" si="1">IF(H3="","",IF(H3&lt;=20,"Acceptabel",IF(H3&lt;=70,"Aandacht vereist",IF(H3&lt;=160,"Maatregelen vereist",IF(H3&lt;=320,"Direct verbeteren",IF(H3&gt;320,"Werk stilleggen"))))))</f>
        <v>Werk stilleggen</v>
      </c>
      <c r="J3" s="127">
        <v>3</v>
      </c>
      <c r="K3" s="8" t="s">
        <v>156</v>
      </c>
      <c r="L3" s="100" t="s">
        <v>166</v>
      </c>
      <c r="M3" s="7">
        <v>0.5</v>
      </c>
      <c r="N3" s="7">
        <v>6</v>
      </c>
      <c r="O3" s="7">
        <v>15</v>
      </c>
      <c r="P3" s="9">
        <f t="shared" ref="P3:P5" si="2">IF((M3*N3*O3)=0,"",(M3*N3*O3))</f>
        <v>45</v>
      </c>
      <c r="Q3" s="10" t="str">
        <f t="shared" ref="Q3:Q5" si="3">IF(P3="","",IF(P3&lt;=20,"Acceptabel",IF(P3&lt;=70,"Aandacht vereist",IF(P3&lt;=160,"Maatregelen vereist",IF(P3&lt;=320,"Direct verbeteren",IF(P3&gt;320,"Werk stilleggen"))))))</f>
        <v>Aandacht vereist</v>
      </c>
      <c r="R3" s="13" t="s">
        <v>159</v>
      </c>
    </row>
    <row r="4" spans="1:18" ht="101.25" x14ac:dyDescent="0.25">
      <c r="A4" s="82">
        <v>2</v>
      </c>
      <c r="B4" s="8" t="s">
        <v>153</v>
      </c>
      <c r="C4" s="11" t="s">
        <v>155</v>
      </c>
      <c r="D4" s="1" t="s">
        <v>70</v>
      </c>
      <c r="E4" s="2">
        <v>1</v>
      </c>
      <c r="F4" s="2">
        <v>6</v>
      </c>
      <c r="G4" s="2">
        <v>15</v>
      </c>
      <c r="H4" s="3">
        <f t="shared" si="0"/>
        <v>90</v>
      </c>
      <c r="I4" s="5" t="str">
        <f t="shared" si="1"/>
        <v>Maatregelen vereist</v>
      </c>
      <c r="J4" s="128">
        <v>3</v>
      </c>
      <c r="K4" s="12" t="s">
        <v>156</v>
      </c>
      <c r="L4" s="86" t="s">
        <v>71</v>
      </c>
      <c r="M4" s="7">
        <v>0.2</v>
      </c>
      <c r="N4" s="7">
        <v>6</v>
      </c>
      <c r="O4" s="7">
        <v>15</v>
      </c>
      <c r="P4" s="9">
        <f t="shared" si="2"/>
        <v>18.000000000000004</v>
      </c>
      <c r="Q4" s="10" t="str">
        <f t="shared" si="3"/>
        <v>Acceptabel</v>
      </c>
      <c r="R4" s="13" t="s">
        <v>159</v>
      </c>
    </row>
    <row r="5" spans="1:18" ht="75.75" customHeight="1" x14ac:dyDescent="0.25">
      <c r="A5" s="82">
        <v>3</v>
      </c>
      <c r="B5" s="8" t="s">
        <v>153</v>
      </c>
      <c r="C5" s="11" t="s">
        <v>155</v>
      </c>
      <c r="D5" s="1" t="s">
        <v>72</v>
      </c>
      <c r="E5" s="14">
        <v>1</v>
      </c>
      <c r="F5" s="14">
        <v>2</v>
      </c>
      <c r="G5" s="14">
        <v>7</v>
      </c>
      <c r="H5" s="3">
        <f t="shared" si="0"/>
        <v>14</v>
      </c>
      <c r="I5" s="5" t="str">
        <f t="shared" si="1"/>
        <v>Acceptabel</v>
      </c>
      <c r="J5" s="128">
        <v>1</v>
      </c>
      <c r="K5" s="13" t="s">
        <v>107</v>
      </c>
      <c r="L5" s="13" t="s">
        <v>157</v>
      </c>
      <c r="M5" s="15">
        <v>0.5</v>
      </c>
      <c r="N5" s="15">
        <v>2</v>
      </c>
      <c r="O5" s="15">
        <v>7</v>
      </c>
      <c r="P5" s="9">
        <f t="shared" si="2"/>
        <v>7</v>
      </c>
      <c r="Q5" s="10" t="str">
        <f t="shared" si="3"/>
        <v>Acceptabel</v>
      </c>
      <c r="R5" s="13" t="s">
        <v>159</v>
      </c>
    </row>
    <row r="6" spans="1:18" ht="85.5" x14ac:dyDescent="0.25">
      <c r="A6" s="82">
        <v>4</v>
      </c>
      <c r="B6" s="8" t="s">
        <v>153</v>
      </c>
      <c r="C6" s="11" t="s">
        <v>123</v>
      </c>
      <c r="D6" s="1" t="s">
        <v>158</v>
      </c>
      <c r="E6" s="14">
        <v>3</v>
      </c>
      <c r="F6" s="14">
        <v>6</v>
      </c>
      <c r="G6" s="14">
        <v>3</v>
      </c>
      <c r="H6" s="3">
        <f t="shared" ref="H6" si="4">IF((E6*F6*G6)=0,"",(E6*F6*G6))</f>
        <v>54</v>
      </c>
      <c r="I6" s="5" t="str">
        <f t="shared" ref="I6" si="5">IF(H6="","",IF(H6&lt;=20,"Acceptabel",IF(H6&lt;=70,"Aandacht vereist",IF(H6&lt;=160,"Maatregelen vereist",IF(H6&lt;=320,"Direct verbeteren",IF(H6&gt;320,"Werk stilleggen"))))))</f>
        <v>Aandacht vereist</v>
      </c>
      <c r="J6" s="128">
        <v>1</v>
      </c>
      <c r="K6" s="13" t="s">
        <v>107</v>
      </c>
      <c r="L6" s="13" t="s">
        <v>154</v>
      </c>
      <c r="M6" s="15">
        <v>0.2</v>
      </c>
      <c r="N6" s="15">
        <v>6</v>
      </c>
      <c r="O6" s="15">
        <v>3</v>
      </c>
      <c r="P6" s="9">
        <f t="shared" ref="P6" si="6">IF((M6*N6*O6)=0,"",(M6*N6*O6))</f>
        <v>3.6000000000000005</v>
      </c>
      <c r="Q6" s="10" t="str">
        <f t="shared" ref="Q6" si="7">IF(P6="","",IF(P6&lt;=20,"Acceptabel",IF(P6&lt;=70,"Aandacht vereist",IF(P6&lt;=160,"Maatregelen vereist",IF(P6&lt;=320,"Direct verbeteren",IF(P6&gt;320,"Werk stilleggen"))))))</f>
        <v>Acceptabel</v>
      </c>
      <c r="R6" s="13" t="s">
        <v>160</v>
      </c>
    </row>
    <row r="7" spans="1:18" ht="75" x14ac:dyDescent="0.25">
      <c r="A7" s="82">
        <v>5</v>
      </c>
      <c r="B7" s="8" t="s">
        <v>153</v>
      </c>
      <c r="C7" s="11" t="s">
        <v>123</v>
      </c>
      <c r="D7" s="1" t="s">
        <v>169</v>
      </c>
      <c r="E7" s="14">
        <v>1</v>
      </c>
      <c r="F7" s="14">
        <v>2</v>
      </c>
      <c r="G7" s="14">
        <v>3</v>
      </c>
      <c r="H7" s="3">
        <f t="shared" ref="H7:H8" si="8">IF((E7*F7*G7)=0,"",(E7*F7*G7))</f>
        <v>6</v>
      </c>
      <c r="I7" s="5" t="str">
        <f t="shared" ref="I7:I8" si="9">IF(H7="","",IF(H7&lt;=20,"Acceptabel",IF(H7&lt;=70,"Aandacht vereist",IF(H7&lt;=160,"Maatregelen vereist",IF(H7&lt;=320,"Direct verbeteren",IF(H7&gt;320,"Werk stilleggen"))))))</f>
        <v>Acceptabel</v>
      </c>
      <c r="J7" s="5"/>
      <c r="K7" s="13" t="s">
        <v>107</v>
      </c>
      <c r="L7" s="13" t="s">
        <v>167</v>
      </c>
      <c r="M7" s="15">
        <v>0.5</v>
      </c>
      <c r="N7" s="15">
        <v>2</v>
      </c>
      <c r="O7" s="15">
        <v>3</v>
      </c>
      <c r="P7" s="9">
        <f t="shared" ref="P7:P8" si="10">IF((M7*N7*O7)=0,"",(M7*N7*O7))</f>
        <v>3</v>
      </c>
      <c r="Q7" s="10" t="str">
        <f t="shared" ref="Q7:Q8" si="11">IF(P7="","",IF(P7&lt;=20,"Acceptabel",IF(P7&lt;=70,"Aandacht vereist",IF(P7&lt;=160,"Maatregelen vereist",IF(P7&lt;=320,"Direct verbeteren",IF(P7&gt;320,"Werk stilleggen"))))))</f>
        <v>Acceptabel</v>
      </c>
      <c r="R7" s="13" t="s">
        <v>168</v>
      </c>
    </row>
    <row r="8" spans="1:18" ht="17.25" x14ac:dyDescent="0.25">
      <c r="A8" s="82">
        <v>6</v>
      </c>
      <c r="B8" s="8" t="s">
        <v>6</v>
      </c>
      <c r="C8" s="11" t="s">
        <v>6</v>
      </c>
      <c r="D8" s="1" t="s">
        <v>6</v>
      </c>
      <c r="E8" s="14"/>
      <c r="F8" s="14"/>
      <c r="G8" s="14"/>
      <c r="H8" s="3" t="str">
        <f t="shared" si="8"/>
        <v/>
      </c>
      <c r="I8" s="5" t="str">
        <f t="shared" si="9"/>
        <v/>
      </c>
      <c r="J8" s="5"/>
      <c r="K8" s="13" t="s">
        <v>6</v>
      </c>
      <c r="L8" s="13"/>
      <c r="M8" s="15"/>
      <c r="N8" s="15"/>
      <c r="O8" s="15"/>
      <c r="P8" s="9" t="str">
        <f t="shared" si="10"/>
        <v/>
      </c>
      <c r="Q8" s="10" t="str">
        <f t="shared" si="11"/>
        <v/>
      </c>
      <c r="R8" s="121" t="s">
        <v>6</v>
      </c>
    </row>
  </sheetData>
  <conditionalFormatting sqref="I3:I6 Q3:Q6">
    <cfRule type="containsText" dxfId="64" priority="40" operator="containsText" text="Acceptabel">
      <formula>NOT(ISERROR(SEARCH(("Acceptabel"),(I3))))</formula>
    </cfRule>
  </conditionalFormatting>
  <conditionalFormatting sqref="I3:I6 Q3:Q6">
    <cfRule type="containsText" dxfId="63" priority="41" operator="containsText" text="Aandacht vereist">
      <formula>NOT(ISERROR(SEARCH(("Aandacht vereist"),(I3))))</formula>
    </cfRule>
  </conditionalFormatting>
  <conditionalFormatting sqref="I3:I6 Q3:Q6">
    <cfRule type="containsText" dxfId="62" priority="42" operator="containsText" text="Maatregelen vereist">
      <formula>NOT(ISERROR(SEARCH(("Maatregelen vereist"),(I3))))</formula>
    </cfRule>
  </conditionalFormatting>
  <conditionalFormatting sqref="I3:I6 Q3:Q6">
    <cfRule type="containsText" dxfId="61" priority="43" operator="containsText" text="Direct verbeteren">
      <formula>NOT(ISERROR(SEARCH(("Direct verbeteren"),(I3))))</formula>
    </cfRule>
  </conditionalFormatting>
  <conditionalFormatting sqref="I3:I6 Q3:Q6">
    <cfRule type="containsText" dxfId="60" priority="44" operator="containsText" text="Werk stilleggen">
      <formula>NOT(ISERROR(SEARCH(("Werk stilleggen"),(I3))))</formula>
    </cfRule>
  </conditionalFormatting>
  <conditionalFormatting sqref="H3:H6 P3:P6">
    <cfRule type="cellIs" dxfId="59" priority="45" operator="lessThanOrEqual">
      <formula>20</formula>
    </cfRule>
  </conditionalFormatting>
  <conditionalFormatting sqref="H3:H6 P3:P6">
    <cfRule type="cellIs" dxfId="58" priority="46" operator="lessThanOrEqual">
      <formula>70</formula>
    </cfRule>
  </conditionalFormatting>
  <conditionalFormatting sqref="H3:H6 P3:P6">
    <cfRule type="cellIs" dxfId="57" priority="47" operator="lessThanOrEqual">
      <formula>160</formula>
    </cfRule>
  </conditionalFormatting>
  <conditionalFormatting sqref="H3:H6 P3:P6">
    <cfRule type="cellIs" dxfId="56" priority="48" operator="lessThanOrEqual">
      <formula>320</formula>
    </cfRule>
  </conditionalFormatting>
  <conditionalFormatting sqref="H3:H6 P3:P6">
    <cfRule type="cellIs" dxfId="55" priority="49" operator="greaterThan">
      <formula>320</formula>
    </cfRule>
  </conditionalFormatting>
  <conditionalFormatting sqref="J3:J6">
    <cfRule type="cellIs" dxfId="54" priority="50" operator="equal">
      <formula>"Conform"</formula>
    </cfRule>
  </conditionalFormatting>
  <conditionalFormatting sqref="J3:J6">
    <cfRule type="cellIs" dxfId="53" priority="51" operator="equal">
      <formula>"Niet Conform"</formula>
    </cfRule>
  </conditionalFormatting>
  <conditionalFormatting sqref="K3:L6 R3:R6">
    <cfRule type="notContainsBlanks" dxfId="52" priority="52">
      <formula>LEN(TRIM(K3))&gt;0</formula>
    </cfRule>
  </conditionalFormatting>
  <conditionalFormatting sqref="I7 Q7">
    <cfRule type="containsText" dxfId="51" priority="14" operator="containsText" text="Acceptabel">
      <formula>NOT(ISERROR(SEARCH(("Acceptabel"),(I7))))</formula>
    </cfRule>
  </conditionalFormatting>
  <conditionalFormatting sqref="I7 Q7">
    <cfRule type="containsText" dxfId="50" priority="15" operator="containsText" text="Aandacht vereist">
      <formula>NOT(ISERROR(SEARCH(("Aandacht vereist"),(I7))))</formula>
    </cfRule>
  </conditionalFormatting>
  <conditionalFormatting sqref="I7 Q7">
    <cfRule type="containsText" dxfId="49" priority="16" operator="containsText" text="Maatregelen vereist">
      <formula>NOT(ISERROR(SEARCH(("Maatregelen vereist"),(I7))))</formula>
    </cfRule>
  </conditionalFormatting>
  <conditionalFormatting sqref="I7 Q7">
    <cfRule type="containsText" dxfId="48" priority="17" operator="containsText" text="Direct verbeteren">
      <formula>NOT(ISERROR(SEARCH(("Direct verbeteren"),(I7))))</formula>
    </cfRule>
  </conditionalFormatting>
  <conditionalFormatting sqref="I7 Q7">
    <cfRule type="containsText" dxfId="47" priority="18" operator="containsText" text="Werk stilleggen">
      <formula>NOT(ISERROR(SEARCH(("Werk stilleggen"),(I7))))</formula>
    </cfRule>
  </conditionalFormatting>
  <conditionalFormatting sqref="H7 P7">
    <cfRule type="cellIs" dxfId="46" priority="19" operator="lessThanOrEqual">
      <formula>20</formula>
    </cfRule>
  </conditionalFormatting>
  <conditionalFormatting sqref="H7 P7">
    <cfRule type="cellIs" dxfId="45" priority="20" operator="lessThanOrEqual">
      <formula>70</formula>
    </cfRule>
  </conditionalFormatting>
  <conditionalFormatting sqref="H7 P7">
    <cfRule type="cellIs" dxfId="44" priority="21" operator="lessThanOrEqual">
      <formula>160</formula>
    </cfRule>
  </conditionalFormatting>
  <conditionalFormatting sqref="H7 P7">
    <cfRule type="cellIs" dxfId="43" priority="22" operator="lessThanOrEqual">
      <formula>320</formula>
    </cfRule>
  </conditionalFormatting>
  <conditionalFormatting sqref="H7 P7">
    <cfRule type="cellIs" dxfId="42" priority="23" operator="greaterThan">
      <formula>320</formula>
    </cfRule>
  </conditionalFormatting>
  <conditionalFormatting sqref="J7">
    <cfRule type="cellIs" dxfId="41" priority="24" operator="equal">
      <formula>"Conform"</formula>
    </cfRule>
  </conditionalFormatting>
  <conditionalFormatting sqref="J7">
    <cfRule type="cellIs" dxfId="40" priority="25" operator="equal">
      <formula>"Niet Conform"</formula>
    </cfRule>
  </conditionalFormatting>
  <conditionalFormatting sqref="K7:L7 R7">
    <cfRule type="notContainsBlanks" dxfId="39" priority="26">
      <formula>LEN(TRIM(K7))&gt;0</formula>
    </cfRule>
  </conditionalFormatting>
  <conditionalFormatting sqref="I8 Q8">
    <cfRule type="containsText" dxfId="38" priority="1" operator="containsText" text="Acceptabel">
      <formula>NOT(ISERROR(SEARCH(("Acceptabel"),(I8))))</formula>
    </cfRule>
  </conditionalFormatting>
  <conditionalFormatting sqref="I8 Q8">
    <cfRule type="containsText" dxfId="37" priority="2" operator="containsText" text="Aandacht vereist">
      <formula>NOT(ISERROR(SEARCH(("Aandacht vereist"),(I8))))</formula>
    </cfRule>
  </conditionalFormatting>
  <conditionalFormatting sqref="I8 Q8">
    <cfRule type="containsText" dxfId="36" priority="3" operator="containsText" text="Maatregelen vereist">
      <formula>NOT(ISERROR(SEARCH(("Maatregelen vereist"),(I8))))</formula>
    </cfRule>
  </conditionalFormatting>
  <conditionalFormatting sqref="I8 Q8">
    <cfRule type="containsText" dxfId="35" priority="4" operator="containsText" text="Direct verbeteren">
      <formula>NOT(ISERROR(SEARCH(("Direct verbeteren"),(I8))))</formula>
    </cfRule>
  </conditionalFormatting>
  <conditionalFormatting sqref="I8 Q8">
    <cfRule type="containsText" dxfId="34" priority="5" operator="containsText" text="Werk stilleggen">
      <formula>NOT(ISERROR(SEARCH(("Werk stilleggen"),(I8))))</formula>
    </cfRule>
  </conditionalFormatting>
  <conditionalFormatting sqref="H8 P8">
    <cfRule type="cellIs" dxfId="33" priority="6" operator="lessThanOrEqual">
      <formula>20</formula>
    </cfRule>
  </conditionalFormatting>
  <conditionalFormatting sqref="H8 P8">
    <cfRule type="cellIs" dxfId="32" priority="7" operator="lessThanOrEqual">
      <formula>70</formula>
    </cfRule>
  </conditionalFormatting>
  <conditionalFormatting sqref="H8 P8">
    <cfRule type="cellIs" dxfId="31" priority="8" operator="lessThanOrEqual">
      <formula>160</formula>
    </cfRule>
  </conditionalFormatting>
  <conditionalFormatting sqref="H8 P8">
    <cfRule type="cellIs" dxfId="30" priority="9" operator="lessThanOrEqual">
      <formula>320</formula>
    </cfRule>
  </conditionalFormatting>
  <conditionalFormatting sqref="H8 P8">
    <cfRule type="cellIs" dxfId="29" priority="10" operator="greaterThan">
      <formula>320</formula>
    </cfRule>
  </conditionalFormatting>
  <conditionalFormatting sqref="J8">
    <cfRule type="cellIs" dxfId="28" priority="11" operator="equal">
      <formula>"Conform"</formula>
    </cfRule>
  </conditionalFormatting>
  <conditionalFormatting sqref="J8">
    <cfRule type="cellIs" dxfId="27" priority="12" operator="equal">
      <formula>"Niet Conform"</formula>
    </cfRule>
  </conditionalFormatting>
  <conditionalFormatting sqref="K8:L8 R8">
    <cfRule type="notContainsBlanks" dxfId="26" priority="13">
      <formula>LEN(TRIM(K8))&gt;0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
  <sheetViews>
    <sheetView zoomScale="90" zoomScaleNormal="90" workbookViewId="0">
      <selection activeCell="D3" sqref="D3"/>
    </sheetView>
  </sheetViews>
  <sheetFormatPr defaultRowHeight="15" x14ac:dyDescent="0.25"/>
  <cols>
    <col min="1" max="1" width="3" style="83" bestFit="1" customWidth="1"/>
    <col min="2" max="2" width="18.7109375" customWidth="1"/>
    <col min="3" max="3" width="31.7109375" customWidth="1"/>
    <col min="4" max="4" width="39.85546875" customWidth="1"/>
    <col min="5" max="10" width="5.28515625" customWidth="1"/>
    <col min="11" max="11" width="25.5703125" bestFit="1" customWidth="1"/>
    <col min="12" max="12" width="25.5703125" customWidth="1"/>
    <col min="13" max="17" width="5.28515625" customWidth="1"/>
    <col min="18" max="18" width="25.140625" style="88" customWidth="1"/>
  </cols>
  <sheetData>
    <row r="1" spans="1:18" x14ac:dyDescent="0.25">
      <c r="A1" s="81"/>
      <c r="B1" s="16"/>
      <c r="C1" s="17"/>
      <c r="D1" s="16"/>
      <c r="E1" s="17" t="s">
        <v>7</v>
      </c>
      <c r="F1" s="17"/>
      <c r="G1" s="17"/>
      <c r="H1" s="17"/>
      <c r="I1" s="16"/>
      <c r="J1" s="16"/>
      <c r="K1" s="16"/>
      <c r="L1" s="16"/>
      <c r="M1" s="89" t="s">
        <v>56</v>
      </c>
      <c r="N1" s="17"/>
      <c r="O1" s="17"/>
      <c r="P1" s="17"/>
      <c r="Q1" s="16"/>
      <c r="R1" s="87"/>
    </row>
    <row r="2" spans="1:18" ht="84.75" x14ac:dyDescent="0.25">
      <c r="A2" s="92" t="s">
        <v>52</v>
      </c>
      <c r="B2" s="92" t="s">
        <v>53</v>
      </c>
      <c r="C2" s="92" t="s">
        <v>54</v>
      </c>
      <c r="D2" s="92" t="s">
        <v>55</v>
      </c>
      <c r="E2" s="93" t="s">
        <v>0</v>
      </c>
      <c r="F2" s="93" t="s">
        <v>1</v>
      </c>
      <c r="G2" s="93" t="s">
        <v>2</v>
      </c>
      <c r="H2" s="93" t="s">
        <v>3</v>
      </c>
      <c r="I2" s="93" t="s">
        <v>67</v>
      </c>
      <c r="J2" s="96" t="s">
        <v>65</v>
      </c>
      <c r="K2" s="99" t="s">
        <v>66</v>
      </c>
      <c r="L2" s="92" t="s">
        <v>57</v>
      </c>
      <c r="M2" s="93" t="s">
        <v>0</v>
      </c>
      <c r="N2" s="93" t="s">
        <v>1</v>
      </c>
      <c r="O2" s="93" t="s">
        <v>2</v>
      </c>
      <c r="P2" s="93" t="s">
        <v>3</v>
      </c>
      <c r="Q2" s="122" t="s">
        <v>67</v>
      </c>
      <c r="R2" s="94" t="s">
        <v>58</v>
      </c>
    </row>
    <row r="3" spans="1:18" ht="117" x14ac:dyDescent="0.25">
      <c r="A3" s="82">
        <v>1</v>
      </c>
      <c r="B3" s="8" t="s">
        <v>68</v>
      </c>
      <c r="C3" s="8" t="s">
        <v>73</v>
      </c>
      <c r="D3" s="1" t="s">
        <v>74</v>
      </c>
      <c r="E3" s="2">
        <v>6</v>
      </c>
      <c r="F3" s="2">
        <v>6</v>
      </c>
      <c r="G3" s="2">
        <v>7</v>
      </c>
      <c r="H3" s="3">
        <f t="shared" ref="H3:H4" si="0">IF((E3*F3*G3)=0,"",(E3*F3*G3))</f>
        <v>252</v>
      </c>
      <c r="I3" s="4" t="str">
        <f t="shared" ref="I3:I4" si="1">IF(H3="","",IF(H3&lt;=20,"Acceptabel",IF(H3&lt;=70,"Aandacht vereist",IF(H3&lt;=160,"Maatregelen vereist",IF(H3&lt;=320,"Direct verbeteren",IF(H3&gt;320,"Werk stilleggen"))))))</f>
        <v>Direct verbeteren</v>
      </c>
      <c r="J3" s="113">
        <v>1</v>
      </c>
      <c r="K3" s="8" t="s">
        <v>107</v>
      </c>
      <c r="L3" s="100" t="s">
        <v>75</v>
      </c>
      <c r="M3" s="7">
        <v>0.5</v>
      </c>
      <c r="N3" s="7">
        <v>6</v>
      </c>
      <c r="O3" s="7">
        <v>7</v>
      </c>
      <c r="P3" s="9">
        <f t="shared" ref="P3:P4" si="2">IF((M3*N3*O3)=0,"",(M3*N3*O3))</f>
        <v>21</v>
      </c>
      <c r="Q3" s="123" t="str">
        <f t="shared" ref="Q3:Q4" si="3">IF(P3="","",IF(P3&lt;=20,"Acceptabel",IF(P3&lt;=70,"Aandacht vereist",IF(P3&lt;=160,"Maatregelen vereist",IF(P3&lt;=320,"Direct verbeteren",IF(P3&gt;320,"Werk stilleggen"))))))</f>
        <v>Aandacht vereist</v>
      </c>
      <c r="R3" s="125" t="s">
        <v>162</v>
      </c>
    </row>
    <row r="4" spans="1:18" ht="117" x14ac:dyDescent="0.25">
      <c r="A4" s="82">
        <v>2</v>
      </c>
      <c r="B4" s="8" t="s">
        <v>68</v>
      </c>
      <c r="C4" s="8" t="s">
        <v>76</v>
      </c>
      <c r="D4" s="1" t="s">
        <v>77</v>
      </c>
      <c r="E4" s="2">
        <v>6</v>
      </c>
      <c r="F4" s="2">
        <v>6</v>
      </c>
      <c r="G4" s="2">
        <v>7</v>
      </c>
      <c r="H4" s="3">
        <f t="shared" si="0"/>
        <v>252</v>
      </c>
      <c r="I4" s="5" t="str">
        <f t="shared" si="1"/>
        <v>Direct verbeteren</v>
      </c>
      <c r="J4" s="114">
        <v>2</v>
      </c>
      <c r="K4" s="12" t="s">
        <v>161</v>
      </c>
      <c r="L4" s="86" t="s">
        <v>78</v>
      </c>
      <c r="M4" s="7">
        <v>1</v>
      </c>
      <c r="N4" s="7">
        <v>6</v>
      </c>
      <c r="O4" s="7">
        <v>7</v>
      </c>
      <c r="P4" s="9">
        <f t="shared" si="2"/>
        <v>42</v>
      </c>
      <c r="Q4" s="123" t="str">
        <f t="shared" si="3"/>
        <v>Aandacht vereist</v>
      </c>
      <c r="R4" s="125" t="s">
        <v>163</v>
      </c>
    </row>
    <row r="5" spans="1:18" ht="17.25" x14ac:dyDescent="0.25">
      <c r="A5" s="82">
        <v>3</v>
      </c>
      <c r="B5" s="8" t="s">
        <v>6</v>
      </c>
      <c r="C5" s="11" t="s">
        <v>6</v>
      </c>
      <c r="D5" s="1" t="s">
        <v>6</v>
      </c>
      <c r="E5" s="2"/>
      <c r="F5" s="2"/>
      <c r="G5" s="2"/>
      <c r="H5" s="3" t="str">
        <f t="shared" ref="H5:H7" si="4">IF((E5*F5*G5)=0,"",(E5*F5*G5))</f>
        <v/>
      </c>
      <c r="I5" s="5" t="str">
        <f t="shared" ref="I5:I7" si="5">IF(H5="","",IF(H5&lt;=20,"Acceptabel",IF(H5&lt;=70,"Aandacht vereist",IF(H5&lt;=160,"Maatregelen vereist",IF(H5&lt;=320,"Direct verbeteren",IF(H5&gt;320,"Werk stilleggen"))))))</f>
        <v/>
      </c>
      <c r="J5" s="5"/>
      <c r="K5" s="13" t="s">
        <v>6</v>
      </c>
      <c r="L5" s="6"/>
      <c r="M5" s="7"/>
      <c r="N5" s="7"/>
      <c r="O5" s="7"/>
      <c r="P5" s="9" t="str">
        <f t="shared" ref="P5:P7" si="6">IF((M5*N5*O5)=0,"",(M5*N5*O5))</f>
        <v/>
      </c>
      <c r="Q5" s="123" t="str">
        <f t="shared" ref="Q5:Q7" si="7">IF(P5="","",IF(P5&lt;=20,"Acceptabel",IF(P5&lt;=70,"Aandacht vereist",IF(P5&lt;=160,"Maatregelen vereist",IF(P5&lt;=320,"Direct verbeteren",IF(P5&gt;320,"Werk stilleggen"))))))</f>
        <v/>
      </c>
      <c r="R5" s="124"/>
    </row>
    <row r="6" spans="1:18" ht="17.25" x14ac:dyDescent="0.25">
      <c r="A6" s="82">
        <v>4</v>
      </c>
      <c r="B6" s="8" t="s">
        <v>6</v>
      </c>
      <c r="C6" s="11" t="s">
        <v>6</v>
      </c>
      <c r="D6" s="1" t="s">
        <v>6</v>
      </c>
      <c r="E6" s="14"/>
      <c r="F6" s="14"/>
      <c r="G6" s="14"/>
      <c r="H6" s="3" t="str">
        <f t="shared" si="4"/>
        <v/>
      </c>
      <c r="I6" s="5" t="str">
        <f t="shared" si="5"/>
        <v/>
      </c>
      <c r="J6" s="5"/>
      <c r="K6" s="13" t="s">
        <v>6</v>
      </c>
      <c r="L6" s="13"/>
      <c r="M6" s="15"/>
      <c r="N6" s="15"/>
      <c r="O6" s="15"/>
      <c r="P6" s="9" t="str">
        <f t="shared" si="6"/>
        <v/>
      </c>
      <c r="Q6" s="123" t="str">
        <f t="shared" si="7"/>
        <v/>
      </c>
      <c r="R6" s="125"/>
    </row>
    <row r="7" spans="1:18" ht="17.25" x14ac:dyDescent="0.25">
      <c r="A7" s="82">
        <v>5</v>
      </c>
      <c r="B7" s="8" t="s">
        <v>6</v>
      </c>
      <c r="C7" s="11" t="s">
        <v>6</v>
      </c>
      <c r="D7" s="1" t="s">
        <v>6</v>
      </c>
      <c r="E7" s="14"/>
      <c r="F7" s="14"/>
      <c r="G7" s="14"/>
      <c r="H7" s="3" t="str">
        <f t="shared" si="4"/>
        <v/>
      </c>
      <c r="I7" s="5" t="str">
        <f t="shared" si="5"/>
        <v/>
      </c>
      <c r="J7" s="5"/>
      <c r="K7" s="13" t="s">
        <v>6</v>
      </c>
      <c r="L7" s="13"/>
      <c r="M7" s="15"/>
      <c r="N7" s="15"/>
      <c r="O7" s="15"/>
      <c r="P7" s="9" t="str">
        <f t="shared" si="6"/>
        <v/>
      </c>
      <c r="Q7" s="123" t="str">
        <f t="shared" si="7"/>
        <v/>
      </c>
      <c r="R7" s="126" t="s">
        <v>6</v>
      </c>
    </row>
  </sheetData>
  <conditionalFormatting sqref="I5:I7 Q5:Q7">
    <cfRule type="containsText" dxfId="25" priority="14" operator="containsText" text="Acceptabel">
      <formula>NOT(ISERROR(SEARCH(("Acceptabel"),(I5))))</formula>
    </cfRule>
  </conditionalFormatting>
  <conditionalFormatting sqref="I5:I7 Q5:Q7">
    <cfRule type="containsText" dxfId="24" priority="15" operator="containsText" text="Aandacht vereist">
      <formula>NOT(ISERROR(SEARCH(("Aandacht vereist"),(I5))))</formula>
    </cfRule>
  </conditionalFormatting>
  <conditionalFormatting sqref="I5:I7 Q5:Q7">
    <cfRule type="containsText" dxfId="23" priority="16" operator="containsText" text="Maatregelen vereist">
      <formula>NOT(ISERROR(SEARCH(("Maatregelen vereist"),(I5))))</formula>
    </cfRule>
  </conditionalFormatting>
  <conditionalFormatting sqref="I5:I7 Q5:Q7">
    <cfRule type="containsText" dxfId="22" priority="17" operator="containsText" text="Direct verbeteren">
      <formula>NOT(ISERROR(SEARCH(("Direct verbeteren"),(I5))))</formula>
    </cfRule>
  </conditionalFormatting>
  <conditionalFormatting sqref="I5:I7 Q5:Q7">
    <cfRule type="containsText" dxfId="21" priority="18" operator="containsText" text="Werk stilleggen">
      <formula>NOT(ISERROR(SEARCH(("Werk stilleggen"),(I5))))</formula>
    </cfRule>
  </conditionalFormatting>
  <conditionalFormatting sqref="H5:H7 P5:P7">
    <cfRule type="cellIs" dxfId="20" priority="19" operator="lessThanOrEqual">
      <formula>20</formula>
    </cfRule>
  </conditionalFormatting>
  <conditionalFormatting sqref="H5:H7 P5:P7">
    <cfRule type="cellIs" dxfId="19" priority="20" operator="lessThanOrEqual">
      <formula>70</formula>
    </cfRule>
  </conditionalFormatting>
  <conditionalFormatting sqref="H5:H7 P5:P7">
    <cfRule type="cellIs" dxfId="18" priority="21" operator="lessThanOrEqual">
      <formula>160</formula>
    </cfRule>
  </conditionalFormatting>
  <conditionalFormatting sqref="H5:H7 P5:P7">
    <cfRule type="cellIs" dxfId="17" priority="22" operator="lessThanOrEqual">
      <formula>320</formula>
    </cfRule>
  </conditionalFormatting>
  <conditionalFormatting sqref="H5:H7 P5:P7">
    <cfRule type="cellIs" dxfId="16" priority="23" operator="greaterThan">
      <formula>320</formula>
    </cfRule>
  </conditionalFormatting>
  <conditionalFormatting sqref="J5:J7">
    <cfRule type="cellIs" dxfId="15" priority="24" operator="equal">
      <formula>"Conform"</formula>
    </cfRule>
  </conditionalFormatting>
  <conditionalFormatting sqref="J5:J7">
    <cfRule type="cellIs" dxfId="14" priority="25" operator="equal">
      <formula>"Niet Conform"</formula>
    </cfRule>
  </conditionalFormatting>
  <conditionalFormatting sqref="K5:L7 R5:R7">
    <cfRule type="notContainsBlanks" dxfId="13" priority="26">
      <formula>LEN(TRIM(K5))&gt;0</formula>
    </cfRule>
  </conditionalFormatting>
  <conditionalFormatting sqref="I3:I4 Q3:Q4">
    <cfRule type="containsText" dxfId="12" priority="1" operator="containsText" text="Acceptabel">
      <formula>NOT(ISERROR(SEARCH(("Acceptabel"),(I3))))</formula>
    </cfRule>
  </conditionalFormatting>
  <conditionalFormatting sqref="I3:I4 Q3:Q4">
    <cfRule type="containsText" dxfId="11" priority="2" operator="containsText" text="Aandacht vereist">
      <formula>NOT(ISERROR(SEARCH(("Aandacht vereist"),(I3))))</formula>
    </cfRule>
  </conditionalFormatting>
  <conditionalFormatting sqref="I3:I4 Q3:Q4">
    <cfRule type="containsText" dxfId="10" priority="3" operator="containsText" text="Maatregelen vereist">
      <formula>NOT(ISERROR(SEARCH(("Maatregelen vereist"),(I3))))</formula>
    </cfRule>
  </conditionalFormatting>
  <conditionalFormatting sqref="I3:I4 Q3:Q4">
    <cfRule type="containsText" dxfId="9" priority="4" operator="containsText" text="Direct verbeteren">
      <formula>NOT(ISERROR(SEARCH(("Direct verbeteren"),(I3))))</formula>
    </cfRule>
  </conditionalFormatting>
  <conditionalFormatting sqref="I3:I4 Q3:Q4">
    <cfRule type="containsText" dxfId="8" priority="5" operator="containsText" text="Werk stilleggen">
      <formula>NOT(ISERROR(SEARCH(("Werk stilleggen"),(I3))))</formula>
    </cfRule>
  </conditionalFormatting>
  <conditionalFormatting sqref="H3:H4 P3:P4">
    <cfRule type="cellIs" dxfId="7" priority="6" operator="lessThanOrEqual">
      <formula>20</formula>
    </cfRule>
  </conditionalFormatting>
  <conditionalFormatting sqref="H3:H4 P3:P4">
    <cfRule type="cellIs" dxfId="6" priority="7" operator="lessThanOrEqual">
      <formula>70</formula>
    </cfRule>
  </conditionalFormatting>
  <conditionalFormatting sqref="H3:H4 P3:P4">
    <cfRule type="cellIs" dxfId="5" priority="8" operator="lessThanOrEqual">
      <formula>160</formula>
    </cfRule>
  </conditionalFormatting>
  <conditionalFormatting sqref="H3:H4 P3:P4">
    <cfRule type="cellIs" dxfId="4" priority="9" operator="lessThanOrEqual">
      <formula>320</formula>
    </cfRule>
  </conditionalFormatting>
  <conditionalFormatting sqref="H3:H4 P3:P4">
    <cfRule type="cellIs" dxfId="3" priority="10" operator="greaterThan">
      <formula>320</formula>
    </cfRule>
  </conditionalFormatting>
  <conditionalFormatting sqref="J3:J4">
    <cfRule type="cellIs" dxfId="2" priority="11" operator="equal">
      <formula>"Conform"</formula>
    </cfRule>
  </conditionalFormatting>
  <conditionalFormatting sqref="J3:J4">
    <cfRule type="cellIs" dxfId="1" priority="12" operator="equal">
      <formula>"Niet Conform"</formula>
    </cfRule>
  </conditionalFormatting>
  <conditionalFormatting sqref="K3:L4 R3:R4">
    <cfRule type="notContainsBlanks" dxfId="0" priority="13">
      <formula>LEN(TRIM(K3))&gt;0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W26"/>
  <sheetViews>
    <sheetView topLeftCell="D1" zoomScale="55" zoomScaleNormal="55" workbookViewId="0">
      <selection activeCell="M1" sqref="M1"/>
    </sheetView>
  </sheetViews>
  <sheetFormatPr defaultRowHeight="15" x14ac:dyDescent="0.25"/>
  <cols>
    <col min="3" max="3" width="6.42578125" customWidth="1"/>
    <col min="4" max="4" width="14.42578125"/>
    <col min="5" max="5" width="5.140625" customWidth="1"/>
    <col min="6" max="6" width="24.5703125" customWidth="1"/>
    <col min="7" max="7" width="3.7109375" customWidth="1"/>
    <col min="8" max="8" width="20" customWidth="1"/>
    <col min="9" max="9" width="6.42578125" customWidth="1"/>
    <col min="10" max="10" width="11.28515625" customWidth="1"/>
    <col min="11" max="11" width="6.42578125" customWidth="1"/>
    <col min="12" max="12" width="23.85546875" customWidth="1"/>
    <col min="13" max="13" width="21.7109375" customWidth="1"/>
    <col min="14" max="14" width="22.42578125" customWidth="1"/>
    <col min="15" max="18" width="21.5703125" customWidth="1"/>
    <col min="19" max="19" width="6.42578125" customWidth="1"/>
    <col min="20" max="20" width="13.140625" customWidth="1"/>
    <col min="21" max="21" width="29" customWidth="1"/>
    <col min="22" max="22" width="27.42578125" customWidth="1"/>
    <col min="23" max="23" width="6" customWidth="1"/>
  </cols>
  <sheetData>
    <row r="4" spans="3:23" x14ac:dyDescent="0.25">
      <c r="C4" s="18"/>
      <c r="D4" s="18"/>
      <c r="E4" s="18"/>
      <c r="F4" s="18"/>
      <c r="G4" s="18"/>
      <c r="H4" s="18"/>
      <c r="I4" s="18"/>
      <c r="J4" s="18"/>
      <c r="K4" s="18"/>
      <c r="L4" s="19"/>
      <c r="M4" s="19"/>
      <c r="N4" s="19"/>
      <c r="O4" s="19"/>
      <c r="P4" s="19"/>
      <c r="Q4" s="19"/>
      <c r="R4" s="20"/>
      <c r="S4" s="19"/>
      <c r="T4" s="20"/>
      <c r="U4" s="19"/>
      <c r="V4" s="20"/>
      <c r="W4" s="19"/>
    </row>
    <row r="5" spans="3:23" ht="18" x14ac:dyDescent="0.25">
      <c r="C5" s="18"/>
      <c r="D5" s="21" t="s">
        <v>8</v>
      </c>
      <c r="E5" s="22"/>
      <c r="F5" s="23" t="s">
        <v>0</v>
      </c>
      <c r="G5" s="22" t="s">
        <v>9</v>
      </c>
      <c r="H5" s="23" t="s">
        <v>1</v>
      </c>
      <c r="I5" s="22" t="s">
        <v>9</v>
      </c>
      <c r="J5" s="23" t="s">
        <v>10</v>
      </c>
      <c r="K5" s="24"/>
      <c r="L5" s="25"/>
      <c r="M5" s="19"/>
      <c r="N5" s="19"/>
      <c r="O5" s="19"/>
      <c r="P5" s="19"/>
      <c r="Q5" s="19"/>
      <c r="R5" s="20"/>
      <c r="S5" s="19"/>
      <c r="T5" s="20"/>
      <c r="U5" s="19"/>
      <c r="V5" s="20"/>
      <c r="W5" s="19"/>
    </row>
    <row r="6" spans="3:23" x14ac:dyDescent="0.25">
      <c r="C6" s="18"/>
      <c r="D6" s="18"/>
      <c r="E6" s="18"/>
      <c r="F6" s="18"/>
      <c r="G6" s="18"/>
      <c r="H6" s="18"/>
      <c r="I6" s="18"/>
      <c r="J6" s="18"/>
      <c r="K6" s="18"/>
      <c r="L6" s="25"/>
      <c r="M6" s="25"/>
      <c r="N6" s="25"/>
      <c r="O6" s="25"/>
      <c r="P6" s="25"/>
      <c r="Q6" s="19"/>
      <c r="R6" s="20"/>
      <c r="S6" s="19"/>
      <c r="T6" s="20"/>
      <c r="U6" s="19"/>
      <c r="V6" s="20"/>
      <c r="W6" s="19"/>
    </row>
    <row r="7" spans="3:23" x14ac:dyDescent="0.25">
      <c r="C7" s="18"/>
      <c r="D7" s="18"/>
      <c r="E7" s="18"/>
      <c r="F7" s="18"/>
      <c r="G7" s="18"/>
      <c r="H7" s="18"/>
      <c r="I7" s="18"/>
      <c r="J7" s="18"/>
      <c r="K7" s="18"/>
      <c r="L7" s="26"/>
      <c r="M7" s="26"/>
      <c r="N7" s="26"/>
      <c r="O7" s="26"/>
      <c r="P7" s="26"/>
      <c r="Q7" s="26"/>
      <c r="R7" s="27"/>
      <c r="S7" s="28"/>
      <c r="T7" s="20"/>
      <c r="U7" s="19"/>
      <c r="V7" s="20"/>
      <c r="W7" s="19"/>
    </row>
    <row r="8" spans="3:23" ht="18" x14ac:dyDescent="0.25">
      <c r="C8" s="19"/>
      <c r="D8" s="19"/>
      <c r="E8" s="19"/>
      <c r="F8" s="19"/>
      <c r="G8" s="19"/>
      <c r="H8" s="19"/>
      <c r="I8" s="19"/>
      <c r="J8" s="19"/>
      <c r="K8" s="26"/>
      <c r="L8" s="29" t="s">
        <v>0</v>
      </c>
      <c r="M8" s="29"/>
      <c r="N8" s="29"/>
      <c r="O8" s="29"/>
      <c r="P8" s="29"/>
      <c r="Q8" s="19"/>
      <c r="R8" s="20"/>
      <c r="S8" s="28"/>
      <c r="T8" s="20"/>
      <c r="U8" s="19"/>
      <c r="V8" s="20"/>
      <c r="W8" s="19"/>
    </row>
    <row r="9" spans="3:23" ht="54" x14ac:dyDescent="0.25">
      <c r="C9" s="19"/>
      <c r="D9" s="19"/>
      <c r="E9" s="19"/>
      <c r="F9" s="19"/>
      <c r="G9" s="19"/>
      <c r="H9" s="19"/>
      <c r="I9" s="19"/>
      <c r="J9" s="19"/>
      <c r="K9" s="26"/>
      <c r="L9" s="30" t="s">
        <v>11</v>
      </c>
      <c r="M9" s="31" t="s">
        <v>12</v>
      </c>
      <c r="N9" s="31" t="s">
        <v>13</v>
      </c>
      <c r="O9" s="32" t="s">
        <v>14</v>
      </c>
      <c r="P9" s="32" t="s">
        <v>15</v>
      </c>
      <c r="Q9" s="33" t="s">
        <v>16</v>
      </c>
      <c r="R9" s="34" t="s">
        <v>17</v>
      </c>
      <c r="S9" s="28"/>
      <c r="T9" s="20"/>
      <c r="U9" s="19"/>
      <c r="V9" s="20"/>
      <c r="W9" s="19"/>
    </row>
    <row r="10" spans="3:23" ht="18" x14ac:dyDescent="0.25">
      <c r="C10" s="19"/>
      <c r="D10" s="19"/>
      <c r="E10" s="19"/>
      <c r="F10" s="19"/>
      <c r="G10" s="19"/>
      <c r="H10" s="19"/>
      <c r="I10" s="19"/>
      <c r="J10" s="19"/>
      <c r="K10" s="26"/>
      <c r="L10" s="35" t="s">
        <v>18</v>
      </c>
      <c r="M10" s="36" t="s">
        <v>19</v>
      </c>
      <c r="N10" s="36" t="s">
        <v>20</v>
      </c>
      <c r="O10" s="37">
        <v>1</v>
      </c>
      <c r="P10" s="37">
        <v>3</v>
      </c>
      <c r="Q10" s="38">
        <v>6</v>
      </c>
      <c r="R10" s="39">
        <v>10</v>
      </c>
      <c r="S10" s="28"/>
      <c r="T10" s="20"/>
      <c r="U10" s="19"/>
      <c r="V10" s="20"/>
      <c r="W10" s="19"/>
    </row>
    <row r="11" spans="3:23" x14ac:dyDescent="0.25">
      <c r="C11" s="19"/>
      <c r="D11" s="19"/>
      <c r="E11" s="19"/>
      <c r="F11" s="19"/>
      <c r="G11" s="19"/>
      <c r="H11" s="19"/>
      <c r="I11" s="19"/>
      <c r="J11" s="19"/>
      <c r="K11" s="26"/>
      <c r="L11" s="26"/>
      <c r="M11" s="26"/>
      <c r="N11" s="26"/>
      <c r="O11" s="26"/>
      <c r="P11" s="26"/>
      <c r="Q11" s="26"/>
      <c r="R11" s="27"/>
      <c r="S11" s="28"/>
      <c r="T11" s="20"/>
      <c r="U11" s="19"/>
      <c r="V11" s="20"/>
      <c r="W11" s="19"/>
    </row>
    <row r="12" spans="3:23" ht="30.75" x14ac:dyDescent="0.25">
      <c r="C12" s="19"/>
      <c r="D12" s="19"/>
      <c r="E12" s="19"/>
      <c r="F12" s="19"/>
      <c r="G12" s="19"/>
      <c r="H12" s="19"/>
      <c r="I12" s="19"/>
      <c r="J12" s="19"/>
      <c r="K12" s="26"/>
      <c r="L12" s="95" t="s">
        <v>64</v>
      </c>
      <c r="M12" s="19"/>
      <c r="N12" s="19"/>
      <c r="O12" s="19"/>
      <c r="P12" s="19"/>
      <c r="Q12" s="19"/>
      <c r="R12" s="27"/>
      <c r="S12" s="28"/>
      <c r="T12" s="20"/>
      <c r="U12" s="19"/>
      <c r="V12" s="20"/>
      <c r="W12" s="19"/>
    </row>
    <row r="13" spans="3:23" ht="72" x14ac:dyDescent="0.25">
      <c r="C13" s="19"/>
      <c r="D13" s="19"/>
      <c r="E13" s="19"/>
      <c r="F13" s="19"/>
      <c r="G13" s="19"/>
      <c r="H13" s="19"/>
      <c r="I13" s="19"/>
      <c r="J13" s="19"/>
      <c r="K13" s="26"/>
      <c r="L13" s="30" t="s">
        <v>21</v>
      </c>
      <c r="M13" s="31" t="s">
        <v>22</v>
      </c>
      <c r="N13" s="32" t="s">
        <v>23</v>
      </c>
      <c r="O13" s="32" t="s">
        <v>24</v>
      </c>
      <c r="P13" s="40" t="s">
        <v>25</v>
      </c>
      <c r="Q13" s="41" t="s">
        <v>26</v>
      </c>
      <c r="R13" s="27"/>
      <c r="S13" s="28"/>
      <c r="T13" s="20"/>
      <c r="U13" s="19"/>
      <c r="V13" s="20"/>
      <c r="W13" s="19"/>
    </row>
    <row r="14" spans="3:23" ht="18" x14ac:dyDescent="0.25">
      <c r="C14" s="19"/>
      <c r="D14" s="19"/>
      <c r="E14" s="19"/>
      <c r="F14" s="19"/>
      <c r="G14" s="19"/>
      <c r="H14" s="19"/>
      <c r="I14" s="19"/>
      <c r="J14" s="19"/>
      <c r="K14" s="26"/>
      <c r="L14" s="35" t="s">
        <v>20</v>
      </c>
      <c r="M14" s="36">
        <v>1</v>
      </c>
      <c r="N14" s="37">
        <v>2</v>
      </c>
      <c r="O14" s="37">
        <v>3</v>
      </c>
      <c r="P14" s="42">
        <v>6</v>
      </c>
      <c r="Q14" s="43">
        <v>10</v>
      </c>
      <c r="R14" s="27"/>
      <c r="S14" s="28"/>
      <c r="T14" s="20"/>
      <c r="U14" s="19"/>
      <c r="V14" s="20"/>
      <c r="W14" s="19"/>
    </row>
    <row r="15" spans="3:23" x14ac:dyDescent="0.25">
      <c r="C15" s="19"/>
      <c r="D15" s="19"/>
      <c r="E15" s="19"/>
      <c r="F15" s="19"/>
      <c r="G15" s="19"/>
      <c r="H15" s="19"/>
      <c r="I15" s="19"/>
      <c r="J15" s="19"/>
      <c r="K15" s="26"/>
      <c r="L15" s="26"/>
      <c r="M15" s="26"/>
      <c r="N15" s="26"/>
      <c r="O15" s="26"/>
      <c r="P15" s="26"/>
      <c r="Q15" s="26"/>
      <c r="R15" s="27"/>
      <c r="S15" s="28"/>
      <c r="T15" s="20"/>
      <c r="U15" s="19"/>
      <c r="V15" s="20"/>
      <c r="W15" s="19"/>
    </row>
    <row r="16" spans="3:23" ht="18" x14ac:dyDescent="0.25">
      <c r="C16" s="19"/>
      <c r="D16" s="19"/>
      <c r="E16" s="19"/>
      <c r="F16" s="19"/>
      <c r="G16" s="19"/>
      <c r="H16" s="19"/>
      <c r="I16" s="19"/>
      <c r="J16" s="19"/>
      <c r="K16" s="28"/>
      <c r="L16" s="44" t="s">
        <v>2</v>
      </c>
      <c r="M16" s="45"/>
      <c r="N16" s="45"/>
      <c r="O16" s="45"/>
      <c r="P16" s="45"/>
      <c r="Q16" s="45"/>
      <c r="R16" s="46"/>
      <c r="S16" s="47"/>
      <c r="T16" s="20"/>
      <c r="U16" s="19"/>
      <c r="V16" s="20"/>
      <c r="W16" s="19"/>
    </row>
    <row r="17" spans="3:23" ht="18" x14ac:dyDescent="0.25">
      <c r="C17" s="19"/>
      <c r="D17" s="19"/>
      <c r="E17" s="19"/>
      <c r="F17" s="19"/>
      <c r="G17" s="19"/>
      <c r="H17" s="19"/>
      <c r="I17" s="19"/>
      <c r="J17" s="19"/>
      <c r="K17" s="28"/>
      <c r="L17" s="31" t="s">
        <v>27</v>
      </c>
      <c r="M17" s="32" t="s">
        <v>28</v>
      </c>
      <c r="N17" s="32" t="s">
        <v>29</v>
      </c>
      <c r="O17" s="40" t="s">
        <v>30</v>
      </c>
      <c r="P17" s="40" t="s">
        <v>31</v>
      </c>
      <c r="Q17" s="48" t="s">
        <v>32</v>
      </c>
      <c r="R17" s="49"/>
      <c r="S17" s="50"/>
      <c r="T17" s="20"/>
      <c r="U17" s="19"/>
      <c r="V17" s="20"/>
      <c r="W17" s="19"/>
    </row>
    <row r="18" spans="3:23" ht="30.75" x14ac:dyDescent="0.25">
      <c r="C18" s="19"/>
      <c r="D18" s="19"/>
      <c r="E18" s="19"/>
      <c r="F18" s="19"/>
      <c r="G18" s="19"/>
      <c r="H18" s="19"/>
      <c r="I18" s="19"/>
      <c r="J18" s="19"/>
      <c r="K18" s="28"/>
      <c r="L18" s="51" t="s">
        <v>33</v>
      </c>
      <c r="M18" s="52" t="s">
        <v>34</v>
      </c>
      <c r="N18" s="52" t="s">
        <v>35</v>
      </c>
      <c r="O18" s="53" t="s">
        <v>36</v>
      </c>
      <c r="P18" s="53" t="s">
        <v>37</v>
      </c>
      <c r="Q18" s="54" t="s">
        <v>38</v>
      </c>
      <c r="R18" s="129"/>
      <c r="S18" s="130"/>
      <c r="T18" s="131"/>
      <c r="U18" s="130"/>
      <c r="V18" s="131"/>
      <c r="W18" s="130"/>
    </row>
    <row r="19" spans="3:23" ht="18.75" x14ac:dyDescent="0.3">
      <c r="C19" s="19"/>
      <c r="D19" s="19"/>
      <c r="E19" s="19"/>
      <c r="F19" s="19"/>
      <c r="G19" s="19"/>
      <c r="H19" s="19"/>
      <c r="I19" s="19"/>
      <c r="J19" s="19"/>
      <c r="K19" s="28"/>
      <c r="L19" s="55">
        <v>1</v>
      </c>
      <c r="M19" s="56">
        <v>3</v>
      </c>
      <c r="N19" s="56">
        <v>7</v>
      </c>
      <c r="O19" s="42">
        <v>15</v>
      </c>
      <c r="P19" s="42">
        <v>40</v>
      </c>
      <c r="Q19" s="57">
        <v>100</v>
      </c>
      <c r="R19" s="58"/>
      <c r="S19" s="59"/>
      <c r="T19" s="60"/>
      <c r="U19" s="61"/>
      <c r="V19" s="62"/>
      <c r="W19" s="61"/>
    </row>
    <row r="20" spans="3:23" ht="18.75" x14ac:dyDescent="0.3">
      <c r="C20" s="63"/>
      <c r="D20" s="63"/>
      <c r="E20" s="63"/>
      <c r="F20" s="63"/>
      <c r="G20" s="19"/>
      <c r="H20" s="19"/>
      <c r="I20" s="19"/>
      <c r="J20" s="19"/>
      <c r="K20" s="28"/>
      <c r="L20" s="28"/>
      <c r="M20" s="28"/>
      <c r="N20" s="28"/>
      <c r="O20" s="28"/>
      <c r="P20" s="28"/>
      <c r="Q20" s="28"/>
      <c r="R20" s="58"/>
      <c r="S20" s="26"/>
      <c r="T20" s="64"/>
      <c r="U20" s="26"/>
      <c r="V20" s="26"/>
      <c r="W20" s="26"/>
    </row>
    <row r="21" spans="3:23" ht="18.75" x14ac:dyDescent="0.3">
      <c r="C21" s="63"/>
      <c r="D21" s="63"/>
      <c r="E21" s="63"/>
      <c r="F21" s="63"/>
      <c r="G21" s="19"/>
      <c r="H21" s="19"/>
      <c r="I21" s="19"/>
      <c r="J21" s="19"/>
      <c r="K21" s="19"/>
      <c r="L21" s="19"/>
      <c r="M21" s="19"/>
      <c r="N21" s="90" t="s">
        <v>63</v>
      </c>
      <c r="O21" s="19"/>
      <c r="P21" s="19"/>
      <c r="Q21" s="19"/>
      <c r="R21" s="60"/>
      <c r="S21" s="26"/>
      <c r="T21" s="65" t="s">
        <v>39</v>
      </c>
      <c r="U21" s="66" t="s">
        <v>40</v>
      </c>
      <c r="V21" s="67" t="s">
        <v>41</v>
      </c>
      <c r="W21" s="26"/>
    </row>
    <row r="22" spans="3:23" ht="18.75" x14ac:dyDescent="0.3">
      <c r="C22" s="19"/>
      <c r="D22" s="19"/>
      <c r="E22" s="19"/>
      <c r="F22" s="19"/>
      <c r="G22" s="19"/>
      <c r="H22" s="19"/>
      <c r="I22" s="19"/>
      <c r="J22" s="19"/>
      <c r="K22" s="19"/>
      <c r="L22" s="19"/>
      <c r="M22" s="19"/>
      <c r="N22" s="91" t="s">
        <v>59</v>
      </c>
      <c r="O22" s="19"/>
      <c r="P22" s="19"/>
      <c r="Q22" s="19"/>
      <c r="R22" s="60"/>
      <c r="S22" s="26"/>
      <c r="T22" s="68" t="s">
        <v>42</v>
      </c>
      <c r="U22" s="69" t="s">
        <v>43</v>
      </c>
      <c r="V22" s="70" t="s">
        <v>44</v>
      </c>
      <c r="W22" s="26"/>
    </row>
    <row r="23" spans="3:23" ht="18.75" x14ac:dyDescent="0.3">
      <c r="C23" s="19"/>
      <c r="D23" s="19"/>
      <c r="E23" s="19"/>
      <c r="F23" s="19"/>
      <c r="G23" s="19"/>
      <c r="H23" s="19"/>
      <c r="I23" s="19"/>
      <c r="J23" s="19"/>
      <c r="K23" s="19"/>
      <c r="L23" s="19"/>
      <c r="M23" s="19"/>
      <c r="N23" s="91" t="s">
        <v>60</v>
      </c>
      <c r="O23" s="19"/>
      <c r="P23" s="19"/>
      <c r="Q23" s="19"/>
      <c r="R23" s="60"/>
      <c r="S23" s="26"/>
      <c r="T23" s="71" t="s">
        <v>45</v>
      </c>
      <c r="U23" s="72" t="s">
        <v>46</v>
      </c>
      <c r="V23" s="73" t="s">
        <v>5</v>
      </c>
      <c r="W23" s="26"/>
    </row>
    <row r="24" spans="3:23" ht="18" x14ac:dyDescent="0.25">
      <c r="C24" s="19"/>
      <c r="D24" s="19"/>
      <c r="E24" s="19"/>
      <c r="F24" s="19"/>
      <c r="G24" s="19"/>
      <c r="H24" s="19"/>
      <c r="I24" s="19"/>
      <c r="J24" s="19"/>
      <c r="K24" s="19"/>
      <c r="L24" s="19"/>
      <c r="M24" s="19"/>
      <c r="N24" s="91" t="s">
        <v>61</v>
      </c>
      <c r="O24" s="19"/>
      <c r="P24" s="19"/>
      <c r="Q24" s="25"/>
      <c r="R24" s="25"/>
      <c r="S24" s="26"/>
      <c r="T24" s="74" t="s">
        <v>47</v>
      </c>
      <c r="U24" s="75" t="s">
        <v>48</v>
      </c>
      <c r="V24" s="76" t="s">
        <v>49</v>
      </c>
      <c r="W24" s="26"/>
    </row>
    <row r="25" spans="3:23" ht="18" x14ac:dyDescent="0.25">
      <c r="C25" s="77"/>
      <c r="D25" s="77"/>
      <c r="E25" s="77"/>
      <c r="F25" s="77"/>
      <c r="G25" s="77"/>
      <c r="H25" s="77"/>
      <c r="I25" s="77"/>
      <c r="J25" s="77"/>
      <c r="K25" s="77"/>
      <c r="L25" s="77"/>
      <c r="M25" s="77"/>
      <c r="N25" s="91" t="s">
        <v>62</v>
      </c>
      <c r="O25" s="77"/>
      <c r="P25" s="77"/>
      <c r="Q25" s="25"/>
      <c r="R25" s="25"/>
      <c r="S25" s="26"/>
      <c r="T25" s="78" t="s">
        <v>50</v>
      </c>
      <c r="U25" s="79" t="s">
        <v>51</v>
      </c>
      <c r="V25" s="80" t="s">
        <v>4</v>
      </c>
      <c r="W25" s="26"/>
    </row>
    <row r="26" spans="3:23" x14ac:dyDescent="0.25">
      <c r="C26" s="77"/>
      <c r="D26" s="77"/>
      <c r="E26" s="77"/>
      <c r="F26" s="77"/>
      <c r="G26" s="77"/>
      <c r="H26" s="77"/>
      <c r="I26" s="77"/>
      <c r="J26" s="77"/>
      <c r="K26" s="77"/>
      <c r="L26" s="77"/>
      <c r="M26" s="77"/>
      <c r="N26" s="77"/>
      <c r="O26" s="77"/>
      <c r="P26" s="77"/>
      <c r="Q26" s="25"/>
      <c r="R26" s="25"/>
      <c r="S26" s="26"/>
      <c r="T26" s="64"/>
      <c r="U26" s="26"/>
      <c r="V26" s="26"/>
      <c r="W26" s="26"/>
    </row>
  </sheetData>
  <mergeCells count="3">
    <mergeCell ref="R18:S18"/>
    <mergeCell ref="T18:U18"/>
    <mergeCell ref="V18:W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c2a34957-f4c5-4396-b3a3-e9c9104dfe78" ContentTypeId="0x010100C0B9283FC7311C488917E5A9876B01FD01"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feef5865-a982-42aa-8640-9d4286765ef6">
      <Terms xmlns="http://schemas.microsoft.com/office/infopath/2007/PartnerControls"/>
    </TaxKeywordTaxHTField>
    <g14ccd2c8a8a47bca7ce5b34bb30a015 xmlns="feef5865-a982-42aa-8640-9d4286765ef6">
      <Terms xmlns="http://schemas.microsoft.com/office/infopath/2007/PartnerControls">
        <TermInfo xmlns="http://schemas.microsoft.com/office/infopath/2007/PartnerControls">
          <TermName xmlns="http://schemas.microsoft.com/office/infopath/2007/PartnerControls">Definitief</TermName>
          <TermId xmlns="http://schemas.microsoft.com/office/infopath/2007/PartnerControls">3fb17971-961c-459d-b6f7-fdc3141cdb1a</TermId>
        </TermInfo>
      </Terms>
    </g14ccd2c8a8a47bca7ce5b34bb30a015>
    <Document_x0020_label_x0020_3 xmlns="feef5865-a982-42aa-8640-9d4286765ef6">Enter Choice #1</Document_x0020_label_x0020_3>
    <pfc1de68b0bc4286a25a1f006370b9c9 xmlns="feef5865-a982-42aa-8640-9d4286765ef6">
      <Terms xmlns="http://schemas.microsoft.com/office/infopath/2007/PartnerControls"/>
    </pfc1de68b0bc4286a25a1f006370b9c9>
    <TaxCatchAll xmlns="feef5865-a982-42aa-8640-9d4286765ef6">
      <Value>76</Value>
      <Value>2</Value>
      <Value>8</Value>
    </TaxCatchAll>
    <k44ef4d7e0c746a38c1747275d351fc2 xmlns="feef5865-a982-42aa-8640-9d4286765ef6">
      <Terms xmlns="http://schemas.microsoft.com/office/infopath/2007/PartnerControls">
        <TermInfo xmlns="http://schemas.microsoft.com/office/infopath/2007/PartnerControls">
          <TermName xmlns="http://schemas.microsoft.com/office/infopath/2007/PartnerControls">SL10</TermName>
          <TermId xmlns="http://schemas.microsoft.com/office/infopath/2007/PartnerControls">1583a0ce-6787-4c1f-bf31-36961dad9a52</TermId>
        </TermInfo>
      </Terms>
    </k44ef4d7e0c746a38c1747275d351fc2>
    <Document_x0020_label_x0020_2 xmlns="feef5865-a982-42aa-8640-9d4286765ef6">Vastgesteld in V&amp;G stuurgroep</Document_x0020_label_x0020_2>
    <n0434fc7033c4e57ab8dbbc68a681202 xmlns="feef5865-a982-42aa-8640-9d4286765ef6">
      <Terms xmlns="http://schemas.microsoft.com/office/infopath/2007/PartnerControls"/>
    </n0434fc7033c4e57ab8dbbc68a681202>
    <W_x0040_chtw0rd_x0021_ xmlns="feef5865-a982-42aa-8640-9d4286765ef6">V&amp;G plan</W_x0040_chtw0rd_x0021_>
    <kdef070ebe9c40fc9dddf3406c07aae0 xmlns="feef5865-a982-42aa-8640-9d4286765ef6">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8a639747-e233-49a8-819f-e74cd9528f9e</TermId>
        </TermInfo>
      </Terms>
    </kdef070ebe9c40fc9dddf3406c07aae0>
    <Eigenaar xmlns="feef5865-a982-42aa-8640-9d4286765ef6">
      <UserInfo>
        <DisplayName>Velsen, AMH van (Angélique)</DisplayName>
        <AccountId>12</AccountId>
        <AccountType/>
      </UserInfo>
    </Eigenaar>
    <_dlc_DocId xmlns="feef5865-a982-42aa-8640-9d4286765ef6">T20160134-936649336-1307</_dlc_DocId>
    <_dlc_DocIdUrl xmlns="feef5865-a982-42aa-8640-9d4286765ef6">
      <Url>https://prorailbv.sharepoint.com/teams/T2016_0134/_layouts/15/DocIdRedir.aspx?ID=T20160134-936649336-1307</Url>
      <Description>T20160134-936649336-1307</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ProRail document" ma:contentTypeID="0x010100C0B9283FC7311C488917E5A9876B01FD01002B65385A95416D45A3F9B30DBFF486E4" ma:contentTypeVersion="39" ma:contentTypeDescription=" " ma:contentTypeScope="" ma:versionID="52dbb18eb42a9c6777009ce6007466fb">
  <xsd:schema xmlns:xsd="http://www.w3.org/2001/XMLSchema" xmlns:xs="http://www.w3.org/2001/XMLSchema" xmlns:p="http://schemas.microsoft.com/office/2006/metadata/properties" xmlns:ns2="feef5865-a982-42aa-8640-9d4286765ef6" xmlns:ns3="f4a00dcb-69f1-4a1e-9983-72fa325971ad" targetNamespace="http://schemas.microsoft.com/office/2006/metadata/properties" ma:root="true" ma:fieldsID="5b1f05fc61530abbff722a8095be952e" ns2:_="" ns3:_="">
    <xsd:import namespace="feef5865-a982-42aa-8640-9d4286765ef6"/>
    <xsd:import namespace="f4a00dcb-69f1-4a1e-9983-72fa325971ad"/>
    <xsd:element name="properties">
      <xsd:complexType>
        <xsd:sequence>
          <xsd:element name="documentManagement">
            <xsd:complexType>
              <xsd:all>
                <xsd:element ref="ns2:Eigenaar" minOccurs="0"/>
                <xsd:element ref="ns2:W_x0040_chtw0rd_x0021_" minOccurs="0"/>
                <xsd:element ref="ns2:Document_x0020_label_x0020_2" minOccurs="0"/>
                <xsd:element ref="ns2:Document_x0020_label_x0020_3" minOccurs="0"/>
                <xsd:element ref="ns2:k44ef4d7e0c746a38c1747275d351fc2" minOccurs="0"/>
                <xsd:element ref="ns2:TaxCatchAll" minOccurs="0"/>
                <xsd:element ref="ns2:g14ccd2c8a8a47bca7ce5b34bb30a015" minOccurs="0"/>
                <xsd:element ref="ns2:TaxCatchAllLabel" minOccurs="0"/>
                <xsd:element ref="ns2:pfc1de68b0bc4286a25a1f006370b9c9" minOccurs="0"/>
                <xsd:element ref="ns2:n0434fc7033c4e57ab8dbbc68a681202" minOccurs="0"/>
                <xsd:element ref="ns2:TaxKeywordTaxHTField" minOccurs="0"/>
                <xsd:element ref="ns2:kdef070ebe9c40fc9dddf3406c07aae0"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f5865-a982-42aa-8640-9d4286765ef6" elementFormDefault="qualified">
    <xsd:import namespace="http://schemas.microsoft.com/office/2006/documentManagement/types"/>
    <xsd:import namespace="http://schemas.microsoft.com/office/infopath/2007/PartnerControls"/>
    <xsd:element name="Eigenaar" ma:index="2" nillable="true" ma:displayName="Eigenaar" ma:description="Dit veld is benodigd om de eigenaar van het document te kunnen benaderen, bijvoorbeeld wanneer het document gearchiveerd is." ma:list="UserInfo" ma:SharePointGroup="0" ma:internalName="Eigen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_x0040_chtw0rd_x0021_" ma:index="5" nillable="true" ma:displayName="Label 1 - Templates" ma:format="Dropdown" ma:internalName="W_x0040_chtw0rd_x0021_" ma:readOnly="false">
      <xsd:simpleType>
        <xsd:restriction base="dms:Choice">
          <xsd:enumeration value="Ander"/>
          <xsd:enumeration value="Alle objecten (behalve brug, tunnel en station)"/>
          <xsd:enumeration value="Generiek object"/>
          <xsd:enumeration value="Invulinstructie"/>
          <xsd:enumeration value="Spoorbrug"/>
          <xsd:enumeration value="Spoortunnel"/>
          <xsd:enumeration value="Station of halte"/>
          <xsd:enumeration value="V&amp;G plan"/>
        </xsd:restriction>
      </xsd:simpleType>
    </xsd:element>
    <xsd:element name="Document_x0020_label_x0020_2" ma:index="6" nillable="true" ma:displayName="Label 2 - Soort document" ma:format="Dropdown" ma:internalName="Document_x0020_label_x0020_2">
      <xsd:simpleType>
        <xsd:restriction base="dms:Choice">
          <xsd:enumeration value="Handleiding"/>
          <xsd:enumeration value="Leeswijzer"/>
          <xsd:enumeration value="Vastgesteld in V&amp;G beheergroep"/>
          <xsd:enumeration value="Vastgesteld in V&amp;G stuurgroep"/>
        </xsd:restriction>
      </xsd:simpleType>
    </xsd:element>
    <xsd:element name="Document_x0020_label_x0020_3" ma:index="7" nillable="true" ma:displayName="Document label 3" ma:default="Enter Choice #1" ma:format="Dropdown" ma:internalName="Document_x0020_label_x0020_3">
      <xsd:simpleType>
        <xsd:restriction base="dms:Choice">
          <xsd:enumeration value="Enter Choice #1"/>
          <xsd:enumeration value="Enter Choice #2"/>
          <xsd:enumeration value="Enter Choice #3"/>
        </xsd:restriction>
      </xsd:simpleType>
    </xsd:element>
    <xsd:element name="k44ef4d7e0c746a38c1747275d351fc2" ma:index="12" nillable="true" ma:taxonomy="true" ma:internalName="k44ef4d7e0c746a38c1747275d351fc2" ma:taxonomyFieldName="Handeling" ma:displayName="Archiefproces" ma:default="1;#SL00|3ebfef6a-68be-495d-a741-94fc00247443" ma:fieldId="{444ef4d7-e0c7-46a3-8c17-47275d351fc2}" ma:sspId="c2a34957-f4c5-4396-b3a3-e9c9104dfe78" ma:termSetId="26eda5bf-59c3-4f87-ae8d-057e6f60816e"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2012a799-4cc7-4f0d-ab5a-a9681024edaa}" ma:internalName="TaxCatchAll" ma:showField="CatchAllData" ma:web="f561f96e-2f45-425a-a238-f3878778a476">
      <xsd:complexType>
        <xsd:complexContent>
          <xsd:extension base="dms:MultiChoiceLookup">
            <xsd:sequence>
              <xsd:element name="Value" type="dms:Lookup" maxOccurs="unbounded" minOccurs="0" nillable="true"/>
            </xsd:sequence>
          </xsd:extension>
        </xsd:complexContent>
      </xsd:complexType>
    </xsd:element>
    <xsd:element name="g14ccd2c8a8a47bca7ce5b34bb30a015" ma:index="14" nillable="true" ma:taxonomy="true" ma:internalName="g14ccd2c8a8a47bca7ce5b34bb30a015" ma:taxonomyFieldName="Documentstatus" ma:displayName="Documentstatus" ma:default="3;#Concept|b56e2604-821a-409c-9774-7587ed426a31" ma:fieldId="{014ccd2c-8a8a-47bc-a7ce-5b34bb30a015}" ma:sspId="c2a34957-f4c5-4396-b3a3-e9c9104dfe78" ma:termSetId="b68342b9-6e2b-4931-a484-1a7959c4cc5e" ma:anchorId="ae166a87-f8eb-4555-815a-a3237d90f646" ma:open="false" ma:isKeyword="false">
      <xsd:complexType>
        <xsd:sequence>
          <xsd:element ref="pc:Terms" minOccurs="0" maxOccurs="1"/>
        </xsd:sequence>
      </xsd:complexType>
    </xsd:element>
    <xsd:element name="TaxCatchAllLabel" ma:index="16" nillable="true" ma:displayName="Taxonomy Catch All Column1" ma:description="" ma:hidden="true" ma:list="{2012a799-4cc7-4f0d-ab5a-a9681024edaa}" ma:internalName="TaxCatchAllLabel" ma:readOnly="true" ma:showField="CatchAllDataLabel" ma:web="f561f96e-2f45-425a-a238-f3878778a476">
      <xsd:complexType>
        <xsd:complexContent>
          <xsd:extension base="dms:MultiChoiceLookup">
            <xsd:sequence>
              <xsd:element name="Value" type="dms:Lookup" maxOccurs="unbounded" minOccurs="0" nillable="true"/>
            </xsd:sequence>
          </xsd:extension>
        </xsd:complexContent>
      </xsd:complexType>
    </xsd:element>
    <xsd:element name="pfc1de68b0bc4286a25a1f006370b9c9" ma:index="18" nillable="true" ma:taxonomy="true" ma:internalName="pfc1de68b0bc4286a25a1f006370b9c9" ma:taxonomyFieldName="Verantwoordelijke_x0020_afdeling" ma:displayName="Verantwoordelijke afdeling" ma:default="" ma:fieldId="{9fc1de68-b0bc-4286-a25a-1f006370b9c9}" ma:sspId="c2a34957-f4c5-4396-b3a3-e9c9104dfe78" ma:termSetId="8ed8c9ea-7052-4c1d-a4d7-b9c10bffea6f" ma:anchorId="00000000-0000-0000-0000-000000000000" ma:open="true" ma:isKeyword="false">
      <xsd:complexType>
        <xsd:sequence>
          <xsd:element ref="pc:Terms" minOccurs="0" maxOccurs="1"/>
        </xsd:sequence>
      </xsd:complexType>
    </xsd:element>
    <xsd:element name="n0434fc7033c4e57ab8dbbc68a681202" ma:index="20" nillable="true" ma:taxonomy="true" ma:internalName="n0434fc7033c4e57ab8dbbc68a681202" ma:taxonomyFieldName="Type_x0020_document" ma:displayName="Type document" ma:default="" ma:fieldId="{70434fc7-033c-4e57-ab8d-bbc68a681202}" ma:sspId="c2a34957-f4c5-4396-b3a3-e9c9104dfe78" ma:termSetId="b68342b9-6e2b-4931-a484-1a7959c4cc5e" ma:anchorId="22d937c5-01b6-4e62-b5b6-8eb69e238476" ma:open="false" ma:isKeyword="false">
      <xsd:complexType>
        <xsd:sequence>
          <xsd:element ref="pc:Terms" minOccurs="0" maxOccurs="1"/>
        </xsd:sequence>
      </xsd:complexType>
    </xsd:element>
    <xsd:element name="TaxKeywordTaxHTField" ma:index="22" nillable="true" ma:taxonomy="true" ma:internalName="TaxKeywordTaxHTField" ma:taxonomyFieldName="TaxKeyword" ma:displayName="Ondernemingstrefwoorden" ma:readOnly="false" ma:fieldId="{23f27201-bee3-471e-b2e7-b64fd8b7ca38}" ma:taxonomyMulti="true" ma:sspId="c2a34957-f4c5-4396-b3a3-e9c9104dfe78" ma:termSetId="00000000-0000-0000-0000-000000000000" ma:anchorId="00000000-0000-0000-0000-000000000000" ma:open="true" ma:isKeyword="true">
      <xsd:complexType>
        <xsd:sequence>
          <xsd:element ref="pc:Terms" minOccurs="0" maxOccurs="1"/>
        </xsd:sequence>
      </xsd:complexType>
    </xsd:element>
    <xsd:element name="kdef070ebe9c40fc9dddf3406c07aae0" ma:index="24" ma:taxonomy="true" ma:internalName="kdef070ebe9c40fc9dddf3406c07aae0" ma:taxonomyFieldName="Vertrouwelijkheid" ma:displayName="Vertrouwelijkheid" ma:default="2;#Intern|8a639747-e233-49a8-819f-e74cd9528f9e" ma:fieldId="{4def070e-be9c-40fc-9ddd-f3406c07aae0}" ma:sspId="c2a34957-f4c5-4396-b3a3-e9c9104dfe78" ma:termSetId="b68342b9-6e2b-4931-a484-1a7959c4cc5e" ma:anchorId="6ff81b90-2b67-4823-942c-8963ea8a50d5" ma:open="false" ma:isKeyword="false">
      <xsd:complexType>
        <xsd:sequence>
          <xsd:element ref="pc:Terms" minOccurs="0" maxOccurs="1"/>
        </xsd:sequence>
      </xsd:complexType>
    </xsd:element>
    <xsd:element name="_dlc_DocId" ma:index="26" nillable="true" ma:displayName="Waarde van de document-id" ma:description="De waarde van de document-id die aan dit item is toegewezen." ma:internalName="_dlc_DocId" ma:readOnly="true">
      <xsd:simpleType>
        <xsd:restriction base="dms:Text"/>
      </xsd:simpleType>
    </xsd:element>
    <xsd:element name="_dlc_DocIdUrl" ma:index="2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4a00dcb-69f1-4a1e-9983-72fa325971ad"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Inhoudstype"/>
        <xsd:element ref="dc:title"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C5625-E735-4385-B879-15DFD931C3DA}">
  <ds:schemaRefs>
    <ds:schemaRef ds:uri="Microsoft.SharePoint.Taxonomy.ContentTypeSync"/>
  </ds:schemaRefs>
</ds:datastoreItem>
</file>

<file path=customXml/itemProps2.xml><?xml version="1.0" encoding="utf-8"?>
<ds:datastoreItem xmlns:ds="http://schemas.openxmlformats.org/officeDocument/2006/customXml" ds:itemID="{A32345E1-1214-462B-A2EF-77928F48A917}">
  <ds:schemaRefs>
    <ds:schemaRef ds:uri="http://schemas.microsoft.com/office/2006/metadata/customXsn"/>
  </ds:schemaRefs>
</ds:datastoreItem>
</file>

<file path=customXml/itemProps3.xml><?xml version="1.0" encoding="utf-8"?>
<ds:datastoreItem xmlns:ds="http://schemas.openxmlformats.org/officeDocument/2006/customXml" ds:itemID="{AD056BE6-8D5D-4ABF-AA76-7BB046181760}">
  <ds:schemaRefs>
    <ds:schemaRef ds:uri="http://schemas.microsoft.com/sharepoint/events"/>
  </ds:schemaRefs>
</ds:datastoreItem>
</file>

<file path=customXml/itemProps4.xml><?xml version="1.0" encoding="utf-8"?>
<ds:datastoreItem xmlns:ds="http://schemas.openxmlformats.org/officeDocument/2006/customXml" ds:itemID="{A0A67795-731A-494D-B9FA-63666405F39E}">
  <ds:schemaRefs>
    <ds:schemaRef ds:uri="feef5865-a982-42aa-8640-9d4286765ef6"/>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f4a00dcb-69f1-4a1e-9983-72fa325971ad"/>
    <ds:schemaRef ds:uri="http://purl.org/dc/terms/"/>
    <ds:schemaRef ds:uri="http://schemas.microsoft.com/office/infopath/2007/PartnerControls"/>
  </ds:schemaRefs>
</ds:datastoreItem>
</file>

<file path=customXml/itemProps5.xml><?xml version="1.0" encoding="utf-8"?>
<ds:datastoreItem xmlns:ds="http://schemas.openxmlformats.org/officeDocument/2006/customXml" ds:itemID="{66060068-FFC3-4C2A-80AB-7B6830D03DD6}">
  <ds:schemaRefs>
    <ds:schemaRef ds:uri="http://schemas.microsoft.com/sharepoint/v3/contenttype/forms"/>
  </ds:schemaRefs>
</ds:datastoreItem>
</file>

<file path=customXml/itemProps6.xml><?xml version="1.0" encoding="utf-8"?>
<ds:datastoreItem xmlns:ds="http://schemas.openxmlformats.org/officeDocument/2006/customXml" ds:itemID="{E1527084-FC45-4410-BC47-C5CEA5C38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f5865-a982-42aa-8640-9d4286765ef6"/>
    <ds:schemaRef ds:uri="f4a00dcb-69f1-4a1e-9983-72fa325971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Alle Arbo risico's</vt:lpstr>
      <vt:lpstr>2. Risico's naar de omgeving</vt:lpstr>
      <vt:lpstr>3. Milieurisico's</vt:lpstr>
      <vt:lpstr>EF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RI&amp;E format V&amp;G O en U plan</dc:title>
  <dc:creator>Slenders, HHMC (Hub)</dc:creator>
  <cp:keywords/>
  <cp:lastModifiedBy>Tasma W (Wijnanda)</cp:lastModifiedBy>
  <dcterms:created xsi:type="dcterms:W3CDTF">2018-10-09T07:11:59Z</dcterms:created>
  <dcterms:modified xsi:type="dcterms:W3CDTF">2021-09-23T08:11:21Z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0x010100C0B9283FC7311C488917E5A9876B01FD01002B65385A95416D45A3F9B30DBFF486E4</vt:lpwstr>
  </property>
  <property fmtid="{D5CDD505-2E9C-101B-9397-08002B2CF9AE}" pid="3" name="Vertrouwelijkheid">
    <vt:lpwstr>2;#Intern|8a639747-e233-49a8-819f-e74cd9528f9e</vt:lpwstr>
  </property>
  <property fmtid="{D5CDD505-2E9C-101B-9397-08002B2CF9AE}" pid="4" name="_dlc_DocIdItemGuid">
    <vt:lpwstr>7b8b45e7-5733-47ea-b8c2-a81b3033f3cc</vt:lpwstr>
  </property>
  <property fmtid="{D5CDD505-2E9C-101B-9397-08002B2CF9AE}" pid="5" name="TaxKeyword">
    <vt:lpwstr/>
  </property>
  <property fmtid="{D5CDD505-2E9C-101B-9397-08002B2CF9AE}" pid="6" name="Type document">
    <vt:lpwstr/>
  </property>
  <property fmtid="{D5CDD505-2E9C-101B-9397-08002B2CF9AE}" pid="7" name="Station">
    <vt:lpwstr/>
  </property>
  <property fmtid="{D5CDD505-2E9C-101B-9397-08002B2CF9AE}" pid="8" name="Verantwoordelijke afdeling">
    <vt:lpwstr/>
  </property>
  <property fmtid="{D5CDD505-2E9C-101B-9397-08002B2CF9AE}" pid="9" name="o59737b10b5c4b65a46ecb45c1578575">
    <vt:lpwstr/>
  </property>
  <property fmtid="{D5CDD505-2E9C-101B-9397-08002B2CF9AE}" pid="10" name="m443d22f0c7a486a8e9e9d6562375b3a">
    <vt:lpwstr/>
  </property>
  <property fmtid="{D5CDD505-2E9C-101B-9397-08002B2CF9AE}" pid="11" name="Expertisegebied">
    <vt:lpwstr/>
  </property>
  <property fmtid="{D5CDD505-2E9C-101B-9397-08002B2CF9AE}" pid="12" name="Documentstatus">
    <vt:lpwstr>8;#Definitief|3fb17971-961c-459d-b6f7-fdc3141cdb1a</vt:lpwstr>
  </property>
  <property fmtid="{D5CDD505-2E9C-101B-9397-08002B2CF9AE}" pid="13" name="Handeling">
    <vt:lpwstr>76;#SL10|1583a0ce-6787-4c1f-bf31-36961dad9a52</vt:lpwstr>
  </property>
  <property fmtid="{D5CDD505-2E9C-101B-9397-08002B2CF9AE}" pid="14" name="Folder_Number">
    <vt:lpwstr/>
  </property>
  <property fmtid="{D5CDD505-2E9C-101B-9397-08002B2CF9AE}" pid="15" name="Folder_Code">
    <vt:lpwstr/>
  </property>
  <property fmtid="{D5CDD505-2E9C-101B-9397-08002B2CF9AE}" pid="16" name="Folder_Name">
    <vt:lpwstr/>
  </property>
  <property fmtid="{D5CDD505-2E9C-101B-9397-08002B2CF9AE}" pid="17" name="Folder_Description">
    <vt:lpwstr/>
  </property>
  <property fmtid="{D5CDD505-2E9C-101B-9397-08002B2CF9AE}" pid="18" name="/Folder_Name/">
    <vt:lpwstr/>
  </property>
  <property fmtid="{D5CDD505-2E9C-101B-9397-08002B2CF9AE}" pid="19" name="/Folder_Description/">
    <vt:lpwstr/>
  </property>
  <property fmtid="{D5CDD505-2E9C-101B-9397-08002B2CF9AE}" pid="20" name="Folder_Version">
    <vt:lpwstr/>
  </property>
  <property fmtid="{D5CDD505-2E9C-101B-9397-08002B2CF9AE}" pid="21" name="Folder_VersionSeq">
    <vt:lpwstr/>
  </property>
  <property fmtid="{D5CDD505-2E9C-101B-9397-08002B2CF9AE}" pid="22" name="Folder_Manager">
    <vt:lpwstr/>
  </property>
  <property fmtid="{D5CDD505-2E9C-101B-9397-08002B2CF9AE}" pid="23" name="Folder_ManagerDesc">
    <vt:lpwstr/>
  </property>
  <property fmtid="{D5CDD505-2E9C-101B-9397-08002B2CF9AE}" pid="24" name="Folder_Storage">
    <vt:lpwstr/>
  </property>
  <property fmtid="{D5CDD505-2E9C-101B-9397-08002B2CF9AE}" pid="25" name="Folder_StorageDesc">
    <vt:lpwstr/>
  </property>
  <property fmtid="{D5CDD505-2E9C-101B-9397-08002B2CF9AE}" pid="26" name="Folder_Creator">
    <vt:lpwstr/>
  </property>
  <property fmtid="{D5CDD505-2E9C-101B-9397-08002B2CF9AE}" pid="27" name="Folder_CreatorDesc">
    <vt:lpwstr/>
  </property>
  <property fmtid="{D5CDD505-2E9C-101B-9397-08002B2CF9AE}" pid="28" name="Folder_CreateDate">
    <vt:lpwstr/>
  </property>
  <property fmtid="{D5CDD505-2E9C-101B-9397-08002B2CF9AE}" pid="29" name="Folder_Updater">
    <vt:lpwstr/>
  </property>
  <property fmtid="{D5CDD505-2E9C-101B-9397-08002B2CF9AE}" pid="30" name="Folder_UpdaterDesc">
    <vt:lpwstr/>
  </property>
  <property fmtid="{D5CDD505-2E9C-101B-9397-08002B2CF9AE}" pid="31" name="Folder_UpdateDate">
    <vt:lpwstr/>
  </property>
  <property fmtid="{D5CDD505-2E9C-101B-9397-08002B2CF9AE}" pid="32" name="Document_Number">
    <vt:lpwstr/>
  </property>
  <property fmtid="{D5CDD505-2E9C-101B-9397-08002B2CF9AE}" pid="33" name="Document_Name">
    <vt:lpwstr/>
  </property>
  <property fmtid="{D5CDD505-2E9C-101B-9397-08002B2CF9AE}" pid="34" name="Document_FileName">
    <vt:lpwstr/>
  </property>
  <property fmtid="{D5CDD505-2E9C-101B-9397-08002B2CF9AE}" pid="35" name="Document_Version">
    <vt:lpwstr/>
  </property>
  <property fmtid="{D5CDD505-2E9C-101B-9397-08002B2CF9AE}" pid="36" name="Document_VersionSeq">
    <vt:lpwstr/>
  </property>
  <property fmtid="{D5CDD505-2E9C-101B-9397-08002B2CF9AE}" pid="37" name="Document_Creator">
    <vt:lpwstr/>
  </property>
  <property fmtid="{D5CDD505-2E9C-101B-9397-08002B2CF9AE}" pid="38" name="Document_CreatorDesc">
    <vt:lpwstr/>
  </property>
  <property fmtid="{D5CDD505-2E9C-101B-9397-08002B2CF9AE}" pid="39" name="Document_CreateDate">
    <vt:lpwstr/>
  </property>
  <property fmtid="{D5CDD505-2E9C-101B-9397-08002B2CF9AE}" pid="40" name="Document_Updater">
    <vt:lpwstr/>
  </property>
  <property fmtid="{D5CDD505-2E9C-101B-9397-08002B2CF9AE}" pid="41" name="Document_UpdaterDesc">
    <vt:lpwstr/>
  </property>
  <property fmtid="{D5CDD505-2E9C-101B-9397-08002B2CF9AE}" pid="42" name="Document_UpdateDate">
    <vt:lpwstr/>
  </property>
  <property fmtid="{D5CDD505-2E9C-101B-9397-08002B2CF9AE}" pid="43" name="Document_Size">
    <vt:lpwstr/>
  </property>
  <property fmtid="{D5CDD505-2E9C-101B-9397-08002B2CF9AE}" pid="44" name="Document_Storage">
    <vt:lpwstr/>
  </property>
  <property fmtid="{D5CDD505-2E9C-101B-9397-08002B2CF9AE}" pid="45" name="Document_StorageDesc">
    <vt:lpwstr/>
  </property>
  <property fmtid="{D5CDD505-2E9C-101B-9397-08002B2CF9AE}" pid="46" name="Document_Department">
    <vt:lpwstr/>
  </property>
  <property fmtid="{D5CDD505-2E9C-101B-9397-08002B2CF9AE}" pid="47" name="Document_DepartmentDesc">
    <vt:lpwstr/>
  </property>
</Properties>
</file>