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vaportal.sharepoint.com/sites/Zonnepanelen/Gedeelde documenten/General/gepubliceerde documenten/"/>
    </mc:Choice>
  </mc:AlternateContent>
  <xr:revisionPtr revIDLastSave="337" documentId="8_{6A73C03C-5178-42BF-B6EA-7C0CE4D9B3CB}" xr6:coauthVersionLast="47" xr6:coauthVersionMax="47" xr10:uidLastSave="{6635416C-FA14-4E8D-8849-4F7104FAB48E}"/>
  <bookViews>
    <workbookView xWindow="-120" yWindow="-120" windowWidth="29040" windowHeight="15840" xr2:uid="{E7095F44-2574-4EEE-A5D2-2EB0EA2C3D07}"/>
  </bookViews>
  <sheets>
    <sheet name="Totaaloverzicht inschrijving pr" sheetId="5" r:id="rId1"/>
    <sheet name="Haarlem Zijlweg gebouw Care" sheetId="2" r:id="rId2"/>
    <sheet name="Hoofddorp Paxlaan gebouw A" sheetId="3" r:id="rId3"/>
    <sheet name="Hoofddorp Paxlaan gebouw C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5" l="1"/>
  <c r="A8" i="5"/>
  <c r="A7" i="5"/>
  <c r="D22" i="3"/>
  <c r="D21" i="3"/>
  <c r="D23" i="3" s="1"/>
  <c r="J20" i="3"/>
  <c r="J19" i="3"/>
  <c r="J18" i="3"/>
  <c r="J17" i="3"/>
  <c r="D17" i="3"/>
  <c r="J16" i="3"/>
  <c r="D16" i="3"/>
  <c r="D15" i="3"/>
  <c r="D18" i="3" s="1"/>
  <c r="D11" i="3"/>
  <c r="J10" i="3"/>
  <c r="D10" i="3"/>
  <c r="J9" i="3"/>
  <c r="D9" i="3"/>
  <c r="J8" i="3"/>
  <c r="D8" i="3"/>
  <c r="J7" i="3"/>
  <c r="D7" i="3"/>
  <c r="D12" i="3" s="1"/>
  <c r="D22" i="4"/>
  <c r="D21" i="4"/>
  <c r="D23" i="4" s="1"/>
  <c r="J20" i="4"/>
  <c r="J19" i="4"/>
  <c r="J18" i="4"/>
  <c r="J17" i="4"/>
  <c r="D17" i="4"/>
  <c r="J16" i="4"/>
  <c r="J21" i="4" s="1"/>
  <c r="D16" i="4"/>
  <c r="D15" i="4"/>
  <c r="D18" i="4" s="1"/>
  <c r="D11" i="4"/>
  <c r="J10" i="4"/>
  <c r="D10" i="4"/>
  <c r="J9" i="4"/>
  <c r="D9" i="4"/>
  <c r="J8" i="4"/>
  <c r="D8" i="4"/>
  <c r="J7" i="4"/>
  <c r="J11" i="4" s="1"/>
  <c r="D7" i="4"/>
  <c r="D22" i="2"/>
  <c r="D21" i="2"/>
  <c r="J20" i="2"/>
  <c r="J19" i="2"/>
  <c r="J18" i="2"/>
  <c r="J17" i="2"/>
  <c r="D17" i="2"/>
  <c r="J16" i="2"/>
  <c r="D16" i="2"/>
  <c r="D15" i="2"/>
  <c r="D11" i="2"/>
  <c r="J10" i="2"/>
  <c r="D10" i="2"/>
  <c r="J9" i="2"/>
  <c r="D9" i="2"/>
  <c r="J8" i="2"/>
  <c r="D8" i="2"/>
  <c r="J7" i="2"/>
  <c r="D7" i="2"/>
  <c r="J11" i="3" l="1"/>
  <c r="G25" i="3" s="1"/>
  <c r="B7" i="5" s="1"/>
  <c r="J21" i="3"/>
  <c r="D12" i="4"/>
  <c r="G25" i="4" s="1"/>
  <c r="B8" i="5" s="1"/>
  <c r="J21" i="2"/>
  <c r="J11" i="2"/>
  <c r="D23" i="2"/>
  <c r="D18" i="2"/>
  <c r="D12" i="2"/>
  <c r="D25" i="3"/>
  <c r="D25" i="4" l="1"/>
  <c r="G25" i="2"/>
  <c r="B6" i="5" s="1"/>
  <c r="B9" i="5" s="1"/>
  <c r="D25" i="2"/>
</calcChain>
</file>

<file path=xl/sharedStrings.xml><?xml version="1.0" encoding="utf-8"?>
<sst xmlns="http://schemas.openxmlformats.org/spreadsheetml/2006/main" count="151" uniqueCount="44">
  <si>
    <t>Onderstaand betreft alle kosten die betrekking hebben op de levering, installatie, beheer en onderhoud.</t>
  </si>
  <si>
    <t>Materieel</t>
  </si>
  <si>
    <t>Aantal</t>
  </si>
  <si>
    <t>Stuksprijs exclusief btw in euro</t>
  </si>
  <si>
    <t>Totaalprijs exclusief btw in euro</t>
  </si>
  <si>
    <t>Beheer/Onderhoudskosten 1e jaar</t>
  </si>
  <si>
    <t>Zonnepanelen</t>
  </si>
  <si>
    <t>Bewaken (monitoring) PV-installatie</t>
  </si>
  <si>
    <t>Omvormers</t>
  </si>
  <si>
    <t>Per kwartaal controle van de opbrengst</t>
  </si>
  <si>
    <t>AC-schakel- en verdeelinrichting</t>
  </si>
  <si>
    <t>Jaarlijkse opbrengst rapportage</t>
  </si>
  <si>
    <t>AC-kabel naar de aansluiting</t>
  </si>
  <si>
    <t>Jaarlijkse visuele inspectie</t>
  </si>
  <si>
    <t>Overige materialen</t>
  </si>
  <si>
    <t>Subtotaal</t>
  </si>
  <si>
    <t>Arbeid</t>
  </si>
  <si>
    <t>Aantal uren</t>
  </si>
  <si>
    <t>Uurtarief</t>
  </si>
  <si>
    <t>Subtotaal 1e jaar</t>
  </si>
  <si>
    <t>Transport en hijsen materiaal</t>
  </si>
  <si>
    <t>Tijdelijke valbeveiliging</t>
  </si>
  <si>
    <t>Installeren zonnepanelen</t>
  </si>
  <si>
    <t>AC-werk</t>
  </si>
  <si>
    <t>Beheer/Onderhoudskosten 2e t/m 6e  jaar</t>
  </si>
  <si>
    <t>Overige arbeid</t>
  </si>
  <si>
    <t>Scope-12 inspectie (eenmaal per 5 jaar)</t>
  </si>
  <si>
    <t>Subtotaal 2e t/m 6e  jaar (totaal over 5 jaren)</t>
  </si>
  <si>
    <t xml:space="preserve">Prijzenblad aanbesteding zonnestroominstallaties Nova College
Kenmerk: AGR-09910  </t>
  </si>
  <si>
    <t xml:space="preserve">Eenmalige kosten PV-installatie </t>
  </si>
  <si>
    <t>Diversen</t>
  </si>
  <si>
    <t>Totaal Materieel, arbeid en diversen</t>
  </si>
  <si>
    <t xml:space="preserve">Tatief </t>
  </si>
  <si>
    <t>aantal per jaar</t>
  </si>
  <si>
    <t>1e jaar</t>
  </si>
  <si>
    <t>aantal jaar</t>
  </si>
  <si>
    <t>Inschrijfprijs Haarlem Zijlweg gebouw Care:</t>
  </si>
  <si>
    <t>Inschrijfprijs Hoofddorp Paxlaan gebouw A:</t>
  </si>
  <si>
    <t>Inschrijfprijs Hoofddorp Paxlaan gebouw C:</t>
  </si>
  <si>
    <t>Inschrijfprijs:</t>
  </si>
  <si>
    <t>Naam leverancier:</t>
  </si>
  <si>
    <t>Haarlem Zijlweg gebouw Care</t>
  </si>
  <si>
    <t>Hoofddorp Paxlaan gebouw A</t>
  </si>
  <si>
    <t>Hoofddorp Paxlaan gebouw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</si>
</sst>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0" fillId="0" borderId="1" xfId="0" applyBorder="1"/>
    <xf numFmtId="44" fontId="0" fillId="0" borderId="1" xfId="0" applyNumberFormat="1" applyBorder="1"/>
    <xf numFmtId="44" fontId="1" fillId="3" borderId="1" xfId="0" applyNumberFormat="1" applyFont="1" applyFill="1" applyBorder="1"/>
    <xf numFmtId="0" fontId="0" fillId="3" borderId="1" xfId="0" applyFill="1" applyBorder="1"/>
    <xf numFmtId="0" fontId="1" fillId="0" borderId="0" xfId="0" applyFont="1"/>
    <xf numFmtId="0" fontId="1" fillId="3" borderId="1" xfId="0" applyFont="1" applyFill="1" applyBorder="1"/>
    <xf numFmtId="164" fontId="0" fillId="0" borderId="1" xfId="0" applyNumberFormat="1" applyBorder="1"/>
    <xf numFmtId="164" fontId="1" fillId="3" borderId="1" xfId="0" applyNumberFormat="1" applyFont="1" applyFill="1" applyBorder="1"/>
    <xf numFmtId="0" fontId="1" fillId="2" borderId="1" xfId="0" applyFont="1" applyFill="1" applyBorder="1"/>
    <xf numFmtId="44" fontId="1" fillId="2" borderId="1" xfId="0" applyNumberFormat="1" applyFont="1" applyFill="1" applyBorder="1"/>
    <xf numFmtId="164" fontId="1" fillId="0" borderId="0" xfId="0" applyNumberFormat="1" applyFont="1"/>
    <xf numFmtId="0" fontId="1" fillId="4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 vertical="center" indent="5"/>
    </xf>
    <xf numFmtId="0" fontId="2" fillId="0" borderId="0" xfId="0" applyFont="1" applyAlignment="1">
      <alignment vertical="center"/>
    </xf>
    <xf numFmtId="0" fontId="0" fillId="5" borderId="1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4" fontId="1" fillId="0" borderId="0" xfId="0" applyNumberFormat="1" applyFont="1" applyFill="1" applyBorder="1"/>
    <xf numFmtId="0" fontId="1" fillId="0" borderId="1" xfId="0" applyFont="1" applyFill="1" applyBorder="1"/>
    <xf numFmtId="0" fontId="0" fillId="5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44" fontId="1" fillId="4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wrapText="1"/>
    </xf>
    <xf numFmtId="44" fontId="1" fillId="0" borderId="1" xfId="0" applyNumberFormat="1" applyFont="1" applyBorder="1"/>
    <xf numFmtId="0" fontId="1" fillId="2" borderId="0" xfId="0" applyFont="1" applyFill="1" applyAlignment="1">
      <alignment wrapText="1"/>
    </xf>
    <xf numFmtId="0" fontId="0" fillId="2" borderId="0" xfId="0" applyFill="1"/>
    <xf numFmtId="0" fontId="1" fillId="3" borderId="0" xfId="0" applyFont="1" applyFill="1"/>
    <xf numFmtId="44" fontId="1" fillId="4" borderId="1" xfId="0" applyNumberFormat="1" applyFont="1" applyFill="1" applyBorder="1"/>
    <xf numFmtId="0" fontId="0" fillId="0" borderId="1" xfId="0" applyBorder="1" applyAlignment="1" applyProtection="1">
      <alignment horizontal="center"/>
      <protection locked="0"/>
    </xf>
    <xf numFmtId="4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349A-D266-4D3D-9131-0C79DDF3DC9C}">
  <dimension ref="A1:B15"/>
  <sheetViews>
    <sheetView tabSelected="1" workbookViewId="0">
      <selection activeCell="A12" sqref="A12:A15"/>
    </sheetView>
  </sheetViews>
  <sheetFormatPr defaultRowHeight="15" x14ac:dyDescent="0.25"/>
  <cols>
    <col min="1" max="1" width="60.5703125" customWidth="1"/>
    <col min="2" max="2" width="48.28515625" customWidth="1"/>
  </cols>
  <sheetData>
    <row r="1" spans="1:2" ht="30" x14ac:dyDescent="0.25">
      <c r="A1" s="38" t="s">
        <v>28</v>
      </c>
      <c r="B1" s="39"/>
    </row>
    <row r="3" spans="1:2" ht="30" x14ac:dyDescent="0.25">
      <c r="A3" s="36" t="s">
        <v>0</v>
      </c>
    </row>
    <row r="6" spans="1:2" x14ac:dyDescent="0.25">
      <c r="A6" s="7" t="str">
        <f>'Haarlem Zijlweg gebouw Care'!F25</f>
        <v>Inschrijfprijs Haarlem Zijlweg gebouw Care:</v>
      </c>
      <c r="B6" s="37">
        <f>'Haarlem Zijlweg gebouw Care'!G25</f>
        <v>0</v>
      </c>
    </row>
    <row r="7" spans="1:2" x14ac:dyDescent="0.25">
      <c r="A7" s="7" t="str">
        <f>'Hoofddorp Paxlaan gebouw A'!F25</f>
        <v>Inschrijfprijs Hoofddorp Paxlaan gebouw A:</v>
      </c>
      <c r="B7" s="37">
        <f>'Hoofddorp Paxlaan gebouw A'!G25</f>
        <v>0</v>
      </c>
    </row>
    <row r="8" spans="1:2" x14ac:dyDescent="0.25">
      <c r="A8" s="7" t="str">
        <f>'Hoofddorp Paxlaan gebouw C'!F25</f>
        <v>Inschrijfprijs Hoofddorp Paxlaan gebouw C:</v>
      </c>
      <c r="B8" s="37">
        <f>'Hoofddorp Paxlaan gebouw C'!G25</f>
        <v>0</v>
      </c>
    </row>
    <row r="9" spans="1:2" x14ac:dyDescent="0.25">
      <c r="A9" s="7" t="s">
        <v>39</v>
      </c>
      <c r="B9" s="41">
        <f>SUM(B6:B8)</f>
        <v>0</v>
      </c>
    </row>
    <row r="12" spans="1:2" x14ac:dyDescent="0.25">
      <c r="A12" s="46" t="s">
        <v>40</v>
      </c>
    </row>
    <row r="13" spans="1:2" x14ac:dyDescent="0.25">
      <c r="A13" s="46"/>
    </row>
    <row r="14" spans="1:2" x14ac:dyDescent="0.25">
      <c r="A14" s="46"/>
    </row>
    <row r="15" spans="1:2" x14ac:dyDescent="0.25">
      <c r="A15" s="46"/>
    </row>
  </sheetData>
  <sheetProtection algorithmName="SHA-512" hashValue="xGD44ZYRWpWveb0puIRNctNAOZR4p0eQvsLWLMxqvqS/kSNZOb2IIvXdTr9mLkJFI/qJ/4RGZ/uV4L9sXXRjag==" saltValue="7+R9H/AtNHYK5eZ/6zojcA==" spinCount="100000" sheet="1" objects="1" scenarios="1" selectLockedCells="1"/>
  <mergeCells count="1">
    <mergeCell ref="A12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9509-F32C-4957-87AD-971C87C6971D}">
  <dimension ref="A1:J25"/>
  <sheetViews>
    <sheetView workbookViewId="0">
      <selection activeCell="I16" sqref="I16"/>
    </sheetView>
  </sheetViews>
  <sheetFormatPr defaultRowHeight="15" x14ac:dyDescent="0.25"/>
  <cols>
    <col min="1" max="1" width="34.140625" bestFit="1" customWidth="1"/>
    <col min="2" max="2" width="14.85546875" customWidth="1"/>
    <col min="3" max="3" width="29.140625" bestFit="1" customWidth="1"/>
    <col min="4" max="4" width="30" bestFit="1" customWidth="1"/>
    <col min="6" max="6" width="46" customWidth="1"/>
    <col min="7" max="7" width="15" customWidth="1"/>
    <col min="8" max="8" width="10.140625" bestFit="1" customWidth="1"/>
    <col min="9" max="9" width="29.140625" bestFit="1" customWidth="1"/>
    <col min="10" max="10" width="30" bestFit="1" customWidth="1"/>
  </cols>
  <sheetData>
    <row r="1" spans="1:10" x14ac:dyDescent="0.25">
      <c r="A1" s="45" t="s">
        <v>41</v>
      </c>
    </row>
    <row r="2" spans="1:10" x14ac:dyDescent="0.25">
      <c r="A2" s="20"/>
    </row>
    <row r="3" spans="1:10" x14ac:dyDescent="0.25">
      <c r="A3" s="21"/>
    </row>
    <row r="5" spans="1:10" x14ac:dyDescent="0.25">
      <c r="A5" s="6" t="s">
        <v>29</v>
      </c>
      <c r="B5" s="14"/>
      <c r="G5" s="14"/>
    </row>
    <row r="6" spans="1:10" x14ac:dyDescent="0.25">
      <c r="A6" s="1" t="s">
        <v>1</v>
      </c>
      <c r="B6" s="15" t="s">
        <v>2</v>
      </c>
      <c r="C6" s="1" t="s">
        <v>3</v>
      </c>
      <c r="D6" s="1" t="s">
        <v>4</v>
      </c>
      <c r="F6" s="35" t="s">
        <v>5</v>
      </c>
      <c r="G6" s="15" t="s">
        <v>33</v>
      </c>
      <c r="H6" s="15" t="s">
        <v>34</v>
      </c>
      <c r="I6" s="1" t="s">
        <v>3</v>
      </c>
      <c r="J6" s="1" t="s">
        <v>4</v>
      </c>
    </row>
    <row r="7" spans="1:10" x14ac:dyDescent="0.25">
      <c r="A7" t="s">
        <v>6</v>
      </c>
      <c r="B7" s="42"/>
      <c r="C7" s="43">
        <v>0</v>
      </c>
      <c r="D7" s="3">
        <f>B7*C7</f>
        <v>0</v>
      </c>
      <c r="F7" s="2" t="s">
        <v>7</v>
      </c>
      <c r="G7" s="34">
        <v>1</v>
      </c>
      <c r="H7" s="16">
        <v>1</v>
      </c>
      <c r="I7" s="44">
        <v>0</v>
      </c>
      <c r="J7" s="8">
        <f>G7*H7*I7</f>
        <v>0</v>
      </c>
    </row>
    <row r="8" spans="1:10" x14ac:dyDescent="0.25">
      <c r="A8" s="2" t="s">
        <v>8</v>
      </c>
      <c r="B8" s="42"/>
      <c r="C8" s="43">
        <v>0</v>
      </c>
      <c r="D8" s="3">
        <f>B8*C8</f>
        <v>0</v>
      </c>
      <c r="F8" s="2" t="s">
        <v>9</v>
      </c>
      <c r="G8" s="16">
        <v>4</v>
      </c>
      <c r="H8" s="16">
        <v>1</v>
      </c>
      <c r="I8" s="44">
        <v>0</v>
      </c>
      <c r="J8" s="8">
        <f>G8*H8*I8</f>
        <v>0</v>
      </c>
    </row>
    <row r="9" spans="1:10" x14ac:dyDescent="0.25">
      <c r="A9" s="2" t="s">
        <v>10</v>
      </c>
      <c r="B9" s="42"/>
      <c r="C9" s="43">
        <v>0</v>
      </c>
      <c r="D9" s="3">
        <f>B9*C9</f>
        <v>0</v>
      </c>
      <c r="F9" s="2" t="s">
        <v>11</v>
      </c>
      <c r="G9" s="16">
        <v>1</v>
      </c>
      <c r="H9" s="16">
        <v>1</v>
      </c>
      <c r="I9" s="44">
        <v>0</v>
      </c>
      <c r="J9" s="8">
        <f>G9*H9*I9</f>
        <v>0</v>
      </c>
    </row>
    <row r="10" spans="1:10" x14ac:dyDescent="0.25">
      <c r="A10" s="2" t="s">
        <v>12</v>
      </c>
      <c r="B10" s="42"/>
      <c r="C10" s="43">
        <v>0</v>
      </c>
      <c r="D10" s="3">
        <f>B10*C10</f>
        <v>0</v>
      </c>
      <c r="F10" s="2" t="s">
        <v>13</v>
      </c>
      <c r="G10" s="16">
        <v>1</v>
      </c>
      <c r="H10" s="16">
        <v>1</v>
      </c>
      <c r="I10" s="44">
        <v>0</v>
      </c>
      <c r="J10" s="8">
        <f>G10*H10*I10</f>
        <v>0</v>
      </c>
    </row>
    <row r="11" spans="1:10" x14ac:dyDescent="0.25">
      <c r="A11" s="2" t="s">
        <v>14</v>
      </c>
      <c r="B11" s="42"/>
      <c r="C11" s="43">
        <v>0</v>
      </c>
      <c r="D11" s="3">
        <f>B11*C11</f>
        <v>0</v>
      </c>
      <c r="F11" s="7" t="s">
        <v>19</v>
      </c>
      <c r="G11" s="31"/>
      <c r="H11" s="32"/>
      <c r="I11" s="31"/>
      <c r="J11" s="9">
        <f>SUM(J7:J10)</f>
        <v>0</v>
      </c>
    </row>
    <row r="12" spans="1:10" x14ac:dyDescent="0.25">
      <c r="A12" s="7" t="s">
        <v>15</v>
      </c>
      <c r="B12" s="22"/>
      <c r="C12" s="28"/>
      <c r="D12" s="4">
        <f>SUM(D7:D11)</f>
        <v>0</v>
      </c>
      <c r="F12" s="6"/>
      <c r="G12" s="17"/>
      <c r="H12" s="6"/>
      <c r="I12" s="12"/>
    </row>
    <row r="13" spans="1:10" x14ac:dyDescent="0.25">
      <c r="B13" s="14"/>
      <c r="F13" s="6"/>
      <c r="G13" s="17"/>
      <c r="H13" s="6"/>
      <c r="I13" s="12"/>
    </row>
    <row r="14" spans="1:10" ht="30" x14ac:dyDescent="0.25">
      <c r="A14" s="1" t="s">
        <v>16</v>
      </c>
      <c r="B14" s="19" t="s">
        <v>17</v>
      </c>
      <c r="C14" s="1" t="s">
        <v>18</v>
      </c>
      <c r="D14" s="1" t="s">
        <v>4</v>
      </c>
      <c r="G14" s="14"/>
    </row>
    <row r="15" spans="1:10" x14ac:dyDescent="0.25">
      <c r="A15" s="2" t="s">
        <v>22</v>
      </c>
      <c r="B15" s="42"/>
      <c r="C15" s="43">
        <v>0</v>
      </c>
      <c r="D15" s="3">
        <f>B15*C15</f>
        <v>0</v>
      </c>
      <c r="F15" s="35" t="s">
        <v>24</v>
      </c>
      <c r="G15" s="15" t="s">
        <v>33</v>
      </c>
      <c r="H15" s="15" t="s">
        <v>35</v>
      </c>
      <c r="I15" s="1" t="s">
        <v>3</v>
      </c>
      <c r="J15" s="1" t="s">
        <v>4</v>
      </c>
    </row>
    <row r="16" spans="1:10" x14ac:dyDescent="0.25">
      <c r="A16" s="2" t="s">
        <v>23</v>
      </c>
      <c r="B16" s="42"/>
      <c r="C16" s="43">
        <v>0</v>
      </c>
      <c r="D16" s="3">
        <f>B16*C16</f>
        <v>0</v>
      </c>
      <c r="F16" s="2" t="s">
        <v>7</v>
      </c>
      <c r="G16" s="34">
        <v>1</v>
      </c>
      <c r="H16" s="16">
        <v>5</v>
      </c>
      <c r="I16" s="44">
        <v>0</v>
      </c>
      <c r="J16" s="8">
        <f>G16*H16*I16</f>
        <v>0</v>
      </c>
    </row>
    <row r="17" spans="1:10" x14ac:dyDescent="0.25">
      <c r="A17" s="2" t="s">
        <v>25</v>
      </c>
      <c r="B17" s="42"/>
      <c r="C17" s="43">
        <v>0</v>
      </c>
      <c r="D17" s="3">
        <f>B17*C17</f>
        <v>0</v>
      </c>
      <c r="F17" s="2" t="s">
        <v>9</v>
      </c>
      <c r="G17" s="16">
        <v>4</v>
      </c>
      <c r="H17" s="16">
        <v>5</v>
      </c>
      <c r="I17" s="44">
        <v>0</v>
      </c>
      <c r="J17" s="8">
        <f>G17*H17*I17</f>
        <v>0</v>
      </c>
    </row>
    <row r="18" spans="1:10" x14ac:dyDescent="0.25">
      <c r="A18" s="7" t="s">
        <v>15</v>
      </c>
      <c r="B18" s="22"/>
      <c r="C18" s="28"/>
      <c r="D18" s="4">
        <f>SUM(D15:D17)</f>
        <v>0</v>
      </c>
      <c r="F18" s="2" t="s">
        <v>11</v>
      </c>
      <c r="G18" s="16">
        <v>1</v>
      </c>
      <c r="H18" s="16">
        <v>5</v>
      </c>
      <c r="I18" s="44">
        <v>0</v>
      </c>
      <c r="J18" s="8">
        <f>G18*H18*I18</f>
        <v>0</v>
      </c>
    </row>
    <row r="19" spans="1:10" x14ac:dyDescent="0.25">
      <c r="A19" s="23"/>
      <c r="B19" s="24"/>
      <c r="C19" s="25"/>
      <c r="D19" s="26"/>
      <c r="F19" s="2" t="s">
        <v>13</v>
      </c>
      <c r="G19" s="16">
        <v>1</v>
      </c>
      <c r="H19" s="16">
        <v>5</v>
      </c>
      <c r="I19" s="44">
        <v>0</v>
      </c>
      <c r="J19" s="8">
        <f>G19*H19*I19</f>
        <v>0</v>
      </c>
    </row>
    <row r="20" spans="1:10" x14ac:dyDescent="0.25">
      <c r="A20" s="1" t="s">
        <v>30</v>
      </c>
      <c r="B20" s="19"/>
      <c r="C20" s="1" t="s">
        <v>32</v>
      </c>
      <c r="D20" s="1" t="s">
        <v>4</v>
      </c>
      <c r="F20" s="2" t="s">
        <v>26</v>
      </c>
      <c r="G20" s="16">
        <v>0.2</v>
      </c>
      <c r="H20" s="16">
        <v>5</v>
      </c>
      <c r="I20" s="44">
        <v>0</v>
      </c>
      <c r="J20" s="8">
        <f>G20*H20*I20</f>
        <v>0</v>
      </c>
    </row>
    <row r="21" spans="1:10" x14ac:dyDescent="0.25">
      <c r="A21" s="30" t="s">
        <v>20</v>
      </c>
      <c r="B21" s="29">
        <v>1</v>
      </c>
      <c r="C21" s="43">
        <v>0</v>
      </c>
      <c r="D21" s="3">
        <f>B21*C21</f>
        <v>0</v>
      </c>
      <c r="F21" s="7" t="s">
        <v>27</v>
      </c>
      <c r="G21" s="31"/>
      <c r="H21" s="32"/>
      <c r="I21" s="31"/>
      <c r="J21" s="4">
        <f>SUM(J16:J20)</f>
        <v>0</v>
      </c>
    </row>
    <row r="22" spans="1:10" x14ac:dyDescent="0.25">
      <c r="A22" s="30" t="s">
        <v>21</v>
      </c>
      <c r="B22" s="27">
        <v>1</v>
      </c>
      <c r="C22" s="43">
        <v>0</v>
      </c>
      <c r="D22" s="3">
        <f>B22*C22</f>
        <v>0</v>
      </c>
      <c r="G22" s="14"/>
    </row>
    <row r="23" spans="1:10" x14ac:dyDescent="0.25">
      <c r="A23" s="7" t="s">
        <v>15</v>
      </c>
      <c r="B23" s="18"/>
      <c r="C23" s="5"/>
      <c r="D23" s="4">
        <f>SUM(D20:D22)</f>
        <v>0</v>
      </c>
      <c r="G23" s="14"/>
    </row>
    <row r="24" spans="1:10" x14ac:dyDescent="0.25">
      <c r="B24" s="14"/>
      <c r="G24" s="14"/>
    </row>
    <row r="25" spans="1:10" x14ac:dyDescent="0.25">
      <c r="A25" s="10" t="s">
        <v>31</v>
      </c>
      <c r="B25" s="22"/>
      <c r="C25" s="28"/>
      <c r="D25" s="11">
        <f>D12+D18+D23</f>
        <v>0</v>
      </c>
      <c r="F25" s="40" t="s">
        <v>36</v>
      </c>
      <c r="G25" s="33">
        <f>D12+D18+D23+J11+J21</f>
        <v>0</v>
      </c>
    </row>
  </sheetData>
  <sheetProtection algorithmName="SHA-512" hashValue="xsRJxfGndOHwGZdP9OCzNMl2c6mDY9YFe6LI6Bao2bPzeRK6/MAIiFg6YjOBVCpjMcG6msnxGFo43HZa1zMX1w==" saltValue="4oqWDu6uVzvCO4D8dicOxg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AF45-7BA3-4BFC-8695-2985746CB44C}">
  <dimension ref="A1:J25"/>
  <sheetViews>
    <sheetView workbookViewId="0">
      <selection activeCell="I10" sqref="I10"/>
    </sheetView>
  </sheetViews>
  <sheetFormatPr defaultRowHeight="15" x14ac:dyDescent="0.25"/>
  <cols>
    <col min="1" max="1" width="34.140625" bestFit="1" customWidth="1"/>
    <col min="2" max="2" width="11.5703125" customWidth="1"/>
    <col min="3" max="3" width="34.7109375" customWidth="1"/>
    <col min="4" max="4" width="30" bestFit="1" customWidth="1"/>
    <col min="6" max="6" width="52.5703125" customWidth="1"/>
    <col min="7" max="7" width="13.7109375" bestFit="1" customWidth="1"/>
    <col min="9" max="9" width="29.140625" bestFit="1" customWidth="1"/>
    <col min="10" max="10" width="30" bestFit="1" customWidth="1"/>
  </cols>
  <sheetData>
    <row r="1" spans="1:10" x14ac:dyDescent="0.25">
      <c r="A1" t="s">
        <v>42</v>
      </c>
    </row>
    <row r="5" spans="1:10" x14ac:dyDescent="0.25">
      <c r="A5" s="6" t="s">
        <v>29</v>
      </c>
      <c r="B5" s="14"/>
      <c r="G5" s="14"/>
    </row>
    <row r="6" spans="1:10" x14ac:dyDescent="0.25">
      <c r="A6" s="1" t="s">
        <v>1</v>
      </c>
      <c r="B6" s="15" t="s">
        <v>2</v>
      </c>
      <c r="C6" s="1" t="s">
        <v>3</v>
      </c>
      <c r="D6" s="1" t="s">
        <v>4</v>
      </c>
      <c r="F6" s="35" t="s">
        <v>5</v>
      </c>
      <c r="G6" s="15" t="s">
        <v>33</v>
      </c>
      <c r="H6" s="15" t="s">
        <v>34</v>
      </c>
      <c r="I6" s="1" t="s">
        <v>3</v>
      </c>
      <c r="J6" s="1" t="s">
        <v>4</v>
      </c>
    </row>
    <row r="7" spans="1:10" x14ac:dyDescent="0.25">
      <c r="A7" t="s">
        <v>6</v>
      </c>
      <c r="B7" s="42"/>
      <c r="C7" s="43">
        <v>0</v>
      </c>
      <c r="D7" s="3">
        <f>B7*C7</f>
        <v>0</v>
      </c>
      <c r="F7" s="2" t="s">
        <v>7</v>
      </c>
      <c r="G7" s="34">
        <v>1</v>
      </c>
      <c r="H7" s="16">
        <v>1</v>
      </c>
      <c r="I7" s="44">
        <v>0</v>
      </c>
      <c r="J7" s="8">
        <f>G7*H7*I7</f>
        <v>0</v>
      </c>
    </row>
    <row r="8" spans="1:10" x14ac:dyDescent="0.25">
      <c r="A8" s="2" t="s">
        <v>8</v>
      </c>
      <c r="B8" s="42"/>
      <c r="C8" s="43">
        <v>0</v>
      </c>
      <c r="D8" s="3">
        <f>B8*C8</f>
        <v>0</v>
      </c>
      <c r="F8" s="2" t="s">
        <v>9</v>
      </c>
      <c r="G8" s="16">
        <v>4</v>
      </c>
      <c r="H8" s="16">
        <v>1</v>
      </c>
      <c r="I8" s="44">
        <v>0</v>
      </c>
      <c r="J8" s="8">
        <f>G8*H8*I8</f>
        <v>0</v>
      </c>
    </row>
    <row r="9" spans="1:10" x14ac:dyDescent="0.25">
      <c r="A9" s="2" t="s">
        <v>10</v>
      </c>
      <c r="B9" s="42"/>
      <c r="C9" s="43">
        <v>0</v>
      </c>
      <c r="D9" s="3">
        <f>B9*C9</f>
        <v>0</v>
      </c>
      <c r="F9" s="2" t="s">
        <v>11</v>
      </c>
      <c r="G9" s="16">
        <v>1</v>
      </c>
      <c r="H9" s="16">
        <v>1</v>
      </c>
      <c r="I9" s="44">
        <v>0</v>
      </c>
      <c r="J9" s="8">
        <f>G9*H9*I9</f>
        <v>0</v>
      </c>
    </row>
    <row r="10" spans="1:10" x14ac:dyDescent="0.25">
      <c r="A10" s="2" t="s">
        <v>12</v>
      </c>
      <c r="B10" s="42"/>
      <c r="C10" s="43">
        <v>0</v>
      </c>
      <c r="D10" s="3">
        <f>B10*C10</f>
        <v>0</v>
      </c>
      <c r="F10" s="2" t="s">
        <v>13</v>
      </c>
      <c r="G10" s="16">
        <v>1</v>
      </c>
      <c r="H10" s="16">
        <v>1</v>
      </c>
      <c r="I10" s="44">
        <v>0</v>
      </c>
      <c r="J10" s="8">
        <f>G10*H10*I10</f>
        <v>0</v>
      </c>
    </row>
    <row r="11" spans="1:10" x14ac:dyDescent="0.25">
      <c r="A11" s="2" t="s">
        <v>14</v>
      </c>
      <c r="B11" s="42"/>
      <c r="C11" s="43">
        <v>0</v>
      </c>
      <c r="D11" s="3">
        <f>B11*C11</f>
        <v>0</v>
      </c>
      <c r="F11" s="7" t="s">
        <v>19</v>
      </c>
      <c r="G11" s="31"/>
      <c r="H11" s="32"/>
      <c r="I11" s="31"/>
      <c r="J11" s="9">
        <f>SUM(J7:J10)</f>
        <v>0</v>
      </c>
    </row>
    <row r="12" spans="1:10" x14ac:dyDescent="0.25">
      <c r="A12" s="7" t="s">
        <v>15</v>
      </c>
      <c r="B12" s="22"/>
      <c r="C12" s="28"/>
      <c r="D12" s="4">
        <f>SUM(D7:D11)</f>
        <v>0</v>
      </c>
      <c r="F12" s="6"/>
      <c r="G12" s="17"/>
      <c r="H12" s="6"/>
      <c r="I12" s="12"/>
    </row>
    <row r="13" spans="1:10" x14ac:dyDescent="0.25">
      <c r="B13" s="14"/>
      <c r="F13" s="6"/>
      <c r="G13" s="17"/>
      <c r="H13" s="6"/>
      <c r="I13" s="12"/>
    </row>
    <row r="14" spans="1:10" ht="30" x14ac:dyDescent="0.25">
      <c r="A14" s="1" t="s">
        <v>16</v>
      </c>
      <c r="B14" s="19" t="s">
        <v>17</v>
      </c>
      <c r="C14" s="1" t="s">
        <v>18</v>
      </c>
      <c r="D14" s="1" t="s">
        <v>4</v>
      </c>
      <c r="G14" s="14"/>
    </row>
    <row r="15" spans="1:10" x14ac:dyDescent="0.25">
      <c r="A15" s="2" t="s">
        <v>22</v>
      </c>
      <c r="B15" s="42"/>
      <c r="C15" s="43">
        <v>0</v>
      </c>
      <c r="D15" s="3">
        <f>B15*C15</f>
        <v>0</v>
      </c>
      <c r="F15" s="35" t="s">
        <v>24</v>
      </c>
      <c r="G15" s="15" t="s">
        <v>33</v>
      </c>
      <c r="H15" s="15" t="s">
        <v>35</v>
      </c>
      <c r="I15" s="1" t="s">
        <v>3</v>
      </c>
      <c r="J15" s="1" t="s">
        <v>4</v>
      </c>
    </row>
    <row r="16" spans="1:10" x14ac:dyDescent="0.25">
      <c r="A16" s="2" t="s">
        <v>23</v>
      </c>
      <c r="B16" s="42"/>
      <c r="C16" s="43">
        <v>0</v>
      </c>
      <c r="D16" s="3">
        <f>B16*C16</f>
        <v>0</v>
      </c>
      <c r="F16" s="2" t="s">
        <v>7</v>
      </c>
      <c r="G16" s="34">
        <v>1</v>
      </c>
      <c r="H16" s="16">
        <v>5</v>
      </c>
      <c r="I16" s="44">
        <v>0</v>
      </c>
      <c r="J16" s="8">
        <f>G16*H16*I16</f>
        <v>0</v>
      </c>
    </row>
    <row r="17" spans="1:10" x14ac:dyDescent="0.25">
      <c r="A17" s="2" t="s">
        <v>25</v>
      </c>
      <c r="B17" s="42"/>
      <c r="C17" s="43">
        <v>0</v>
      </c>
      <c r="D17" s="3">
        <f>B17*C17</f>
        <v>0</v>
      </c>
      <c r="F17" s="2" t="s">
        <v>9</v>
      </c>
      <c r="G17" s="16">
        <v>4</v>
      </c>
      <c r="H17" s="16">
        <v>5</v>
      </c>
      <c r="I17" s="44">
        <v>0</v>
      </c>
      <c r="J17" s="8">
        <f>G17*H17*I17</f>
        <v>0</v>
      </c>
    </row>
    <row r="18" spans="1:10" x14ac:dyDescent="0.25">
      <c r="A18" s="7" t="s">
        <v>15</v>
      </c>
      <c r="B18" s="22"/>
      <c r="C18" s="28"/>
      <c r="D18" s="4">
        <f>SUM(D15:D17)</f>
        <v>0</v>
      </c>
      <c r="F18" s="2" t="s">
        <v>11</v>
      </c>
      <c r="G18" s="16">
        <v>1</v>
      </c>
      <c r="H18" s="16">
        <v>5</v>
      </c>
      <c r="I18" s="44">
        <v>0</v>
      </c>
      <c r="J18" s="8">
        <f>G18*H18*I18</f>
        <v>0</v>
      </c>
    </row>
    <row r="19" spans="1:10" x14ac:dyDescent="0.25">
      <c r="A19" s="23"/>
      <c r="B19" s="24"/>
      <c r="C19" s="25"/>
      <c r="D19" s="26"/>
      <c r="F19" s="2" t="s">
        <v>13</v>
      </c>
      <c r="G19" s="16">
        <v>1</v>
      </c>
      <c r="H19" s="16">
        <v>5</v>
      </c>
      <c r="I19" s="44">
        <v>0</v>
      </c>
      <c r="J19" s="8">
        <f>G19*H19*I19</f>
        <v>0</v>
      </c>
    </row>
    <row r="20" spans="1:10" x14ac:dyDescent="0.25">
      <c r="A20" s="1" t="s">
        <v>30</v>
      </c>
      <c r="B20" s="19"/>
      <c r="C20" s="1" t="s">
        <v>32</v>
      </c>
      <c r="D20" s="1" t="s">
        <v>4</v>
      </c>
      <c r="F20" s="2" t="s">
        <v>26</v>
      </c>
      <c r="G20" s="16">
        <v>0.2</v>
      </c>
      <c r="H20" s="16">
        <v>5</v>
      </c>
      <c r="I20" s="44">
        <v>0</v>
      </c>
      <c r="J20" s="8">
        <f>G20*H20*I20</f>
        <v>0</v>
      </c>
    </row>
    <row r="21" spans="1:10" x14ac:dyDescent="0.25">
      <c r="A21" s="30" t="s">
        <v>20</v>
      </c>
      <c r="B21" s="29">
        <v>1</v>
      </c>
      <c r="C21" s="43">
        <v>0</v>
      </c>
      <c r="D21" s="3">
        <f>B21*C21</f>
        <v>0</v>
      </c>
      <c r="F21" s="7" t="s">
        <v>27</v>
      </c>
      <c r="G21" s="31"/>
      <c r="H21" s="32"/>
      <c r="I21" s="31"/>
      <c r="J21" s="4">
        <f>SUM(J16:J20)</f>
        <v>0</v>
      </c>
    </row>
    <row r="22" spans="1:10" x14ac:dyDescent="0.25">
      <c r="A22" s="30" t="s">
        <v>21</v>
      </c>
      <c r="B22" s="27">
        <v>1</v>
      </c>
      <c r="C22" s="43">
        <v>0</v>
      </c>
      <c r="D22" s="3">
        <f>B22*C22</f>
        <v>0</v>
      </c>
      <c r="G22" s="14"/>
    </row>
    <row r="23" spans="1:10" x14ac:dyDescent="0.25">
      <c r="A23" s="7" t="s">
        <v>15</v>
      </c>
      <c r="B23" s="18"/>
      <c r="C23" s="5"/>
      <c r="D23" s="4">
        <f>SUM(D20:D22)</f>
        <v>0</v>
      </c>
      <c r="G23" s="14"/>
    </row>
    <row r="24" spans="1:10" x14ac:dyDescent="0.25">
      <c r="B24" s="14"/>
      <c r="G24" s="14"/>
    </row>
    <row r="25" spans="1:10" x14ac:dyDescent="0.25">
      <c r="A25" s="10" t="s">
        <v>31</v>
      </c>
      <c r="B25" s="22"/>
      <c r="C25" s="28"/>
      <c r="D25" s="11">
        <f>D12+D18+D23</f>
        <v>0</v>
      </c>
      <c r="F25" s="40" t="s">
        <v>37</v>
      </c>
      <c r="G25" s="33">
        <f>D12+D18+D23+J11+J21</f>
        <v>0</v>
      </c>
    </row>
  </sheetData>
  <sheetProtection algorithmName="SHA-512" hashValue="fuiMDUp4g4Uldc17HwwKPpzm8rX05MaDQYLvEGwJZnv9dxvcai72aSfeyh8fe9eD1B9pikf7xApIUUsc44Nfsw==" saltValue="u3KGOTfrcKywA2Ds/c5l2g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C8C4-8073-4F1B-BBC0-A5A6ABFE2862}">
  <dimension ref="A1:J25"/>
  <sheetViews>
    <sheetView workbookViewId="0">
      <selection activeCell="I18" sqref="I18"/>
    </sheetView>
  </sheetViews>
  <sheetFormatPr defaultRowHeight="15" x14ac:dyDescent="0.25"/>
  <cols>
    <col min="1" max="1" width="34.140625" bestFit="1" customWidth="1"/>
    <col min="2" max="2" width="13.28515625" customWidth="1"/>
    <col min="3" max="3" width="29.140625" bestFit="1" customWidth="1"/>
    <col min="4" max="4" width="30" bestFit="1" customWidth="1"/>
    <col min="6" max="6" width="52.28515625" customWidth="1"/>
    <col min="7" max="7" width="13.7109375" bestFit="1" customWidth="1"/>
    <col min="8" max="8" width="10.140625" bestFit="1" customWidth="1"/>
    <col min="9" max="9" width="29.140625" bestFit="1" customWidth="1"/>
    <col min="10" max="10" width="30" bestFit="1" customWidth="1"/>
  </cols>
  <sheetData>
    <row r="1" spans="1:10" x14ac:dyDescent="0.25">
      <c r="A1" t="s">
        <v>43</v>
      </c>
    </row>
    <row r="5" spans="1:10" x14ac:dyDescent="0.25">
      <c r="A5" s="6" t="s">
        <v>29</v>
      </c>
      <c r="B5" s="14"/>
      <c r="G5" s="14"/>
    </row>
    <row r="6" spans="1:10" x14ac:dyDescent="0.25">
      <c r="A6" s="1" t="s">
        <v>1</v>
      </c>
      <c r="B6" s="15" t="s">
        <v>2</v>
      </c>
      <c r="C6" s="1" t="s">
        <v>3</v>
      </c>
      <c r="D6" s="1" t="s">
        <v>4</v>
      </c>
      <c r="F6" s="35" t="s">
        <v>5</v>
      </c>
      <c r="G6" s="15" t="s">
        <v>33</v>
      </c>
      <c r="H6" s="15" t="s">
        <v>34</v>
      </c>
      <c r="I6" s="1" t="s">
        <v>3</v>
      </c>
      <c r="J6" s="1" t="s">
        <v>4</v>
      </c>
    </row>
    <row r="7" spans="1:10" x14ac:dyDescent="0.25">
      <c r="A7" t="s">
        <v>6</v>
      </c>
      <c r="B7" s="42"/>
      <c r="C7" s="43">
        <v>0</v>
      </c>
      <c r="D7" s="3">
        <f>B7*C7</f>
        <v>0</v>
      </c>
      <c r="F7" s="2" t="s">
        <v>7</v>
      </c>
      <c r="G7" s="34">
        <v>1</v>
      </c>
      <c r="H7" s="16">
        <v>1</v>
      </c>
      <c r="I7" s="44">
        <v>0</v>
      </c>
      <c r="J7" s="8">
        <f>G7*H7*I7</f>
        <v>0</v>
      </c>
    </row>
    <row r="8" spans="1:10" x14ac:dyDescent="0.25">
      <c r="A8" s="2" t="s">
        <v>8</v>
      </c>
      <c r="B8" s="42"/>
      <c r="C8" s="43">
        <v>0</v>
      </c>
      <c r="D8" s="3">
        <f>B8*C8</f>
        <v>0</v>
      </c>
      <c r="F8" s="2" t="s">
        <v>9</v>
      </c>
      <c r="G8" s="16">
        <v>4</v>
      </c>
      <c r="H8" s="16">
        <v>1</v>
      </c>
      <c r="I8" s="44">
        <v>0</v>
      </c>
      <c r="J8" s="8">
        <f>G8*H8*I8</f>
        <v>0</v>
      </c>
    </row>
    <row r="9" spans="1:10" x14ac:dyDescent="0.25">
      <c r="A9" s="2" t="s">
        <v>10</v>
      </c>
      <c r="B9" s="42"/>
      <c r="C9" s="43">
        <v>0</v>
      </c>
      <c r="D9" s="3">
        <f>B9*C9</f>
        <v>0</v>
      </c>
      <c r="F9" s="2" t="s">
        <v>11</v>
      </c>
      <c r="G9" s="16">
        <v>1</v>
      </c>
      <c r="H9" s="16">
        <v>1</v>
      </c>
      <c r="I9" s="44">
        <v>0</v>
      </c>
      <c r="J9" s="8">
        <f>G9*H9*I9</f>
        <v>0</v>
      </c>
    </row>
    <row r="10" spans="1:10" x14ac:dyDescent="0.25">
      <c r="A10" s="2" t="s">
        <v>12</v>
      </c>
      <c r="B10" s="42"/>
      <c r="C10" s="43">
        <v>0</v>
      </c>
      <c r="D10" s="3">
        <f>B10*C10</f>
        <v>0</v>
      </c>
      <c r="F10" s="2" t="s">
        <v>13</v>
      </c>
      <c r="G10" s="16">
        <v>1</v>
      </c>
      <c r="H10" s="16">
        <v>1</v>
      </c>
      <c r="I10" s="44">
        <v>0</v>
      </c>
      <c r="J10" s="8">
        <f>G10*H10*I10</f>
        <v>0</v>
      </c>
    </row>
    <row r="11" spans="1:10" x14ac:dyDescent="0.25">
      <c r="A11" s="2" t="s">
        <v>14</v>
      </c>
      <c r="B11" s="42"/>
      <c r="C11" s="43">
        <v>0</v>
      </c>
      <c r="D11" s="3">
        <f>B11*C11</f>
        <v>0</v>
      </c>
      <c r="F11" s="7" t="s">
        <v>19</v>
      </c>
      <c r="G11" s="31"/>
      <c r="H11" s="32"/>
      <c r="I11" s="31"/>
      <c r="J11" s="9">
        <f>SUM(J7:J10)</f>
        <v>0</v>
      </c>
    </row>
    <row r="12" spans="1:10" x14ac:dyDescent="0.25">
      <c r="A12" s="7" t="s">
        <v>15</v>
      </c>
      <c r="B12" s="22"/>
      <c r="C12" s="28"/>
      <c r="D12" s="4">
        <f>SUM(D7:D11)</f>
        <v>0</v>
      </c>
      <c r="F12" s="6"/>
      <c r="G12" s="17"/>
      <c r="H12" s="6"/>
      <c r="I12" s="12"/>
    </row>
    <row r="13" spans="1:10" x14ac:dyDescent="0.25">
      <c r="B13" s="14"/>
      <c r="F13" s="6"/>
      <c r="G13" s="17"/>
      <c r="H13" s="6"/>
      <c r="I13" s="12"/>
    </row>
    <row r="14" spans="1:10" ht="30" x14ac:dyDescent="0.25">
      <c r="A14" s="1" t="s">
        <v>16</v>
      </c>
      <c r="B14" s="19" t="s">
        <v>17</v>
      </c>
      <c r="C14" s="1" t="s">
        <v>18</v>
      </c>
      <c r="D14" s="1" t="s">
        <v>4</v>
      </c>
      <c r="G14" s="14"/>
    </row>
    <row r="15" spans="1:10" x14ac:dyDescent="0.25">
      <c r="A15" s="2" t="s">
        <v>22</v>
      </c>
      <c r="B15" s="42"/>
      <c r="C15" s="43">
        <v>0</v>
      </c>
      <c r="D15" s="3">
        <f>B15*C15</f>
        <v>0</v>
      </c>
      <c r="F15" s="35" t="s">
        <v>24</v>
      </c>
      <c r="G15" s="15" t="s">
        <v>33</v>
      </c>
      <c r="H15" s="15" t="s">
        <v>35</v>
      </c>
      <c r="I15" s="1" t="s">
        <v>3</v>
      </c>
      <c r="J15" s="1" t="s">
        <v>4</v>
      </c>
    </row>
    <row r="16" spans="1:10" x14ac:dyDescent="0.25">
      <c r="A16" s="2" t="s">
        <v>23</v>
      </c>
      <c r="B16" s="42"/>
      <c r="C16" s="43">
        <v>0</v>
      </c>
      <c r="D16" s="3">
        <f>B16*C16</f>
        <v>0</v>
      </c>
      <c r="F16" s="2" t="s">
        <v>7</v>
      </c>
      <c r="G16" s="34">
        <v>1</v>
      </c>
      <c r="H16" s="16">
        <v>5</v>
      </c>
      <c r="I16" s="44">
        <v>0</v>
      </c>
      <c r="J16" s="8">
        <f>G16*H16*I16</f>
        <v>0</v>
      </c>
    </row>
    <row r="17" spans="1:10" x14ac:dyDescent="0.25">
      <c r="A17" s="2" t="s">
        <v>25</v>
      </c>
      <c r="B17" s="42"/>
      <c r="C17" s="43">
        <v>0</v>
      </c>
      <c r="D17" s="3">
        <f>B17*C17</f>
        <v>0</v>
      </c>
      <c r="F17" s="2" t="s">
        <v>9</v>
      </c>
      <c r="G17" s="16">
        <v>4</v>
      </c>
      <c r="H17" s="16">
        <v>5</v>
      </c>
      <c r="I17" s="44">
        <v>0</v>
      </c>
      <c r="J17" s="8">
        <f>G17*H17*I17</f>
        <v>0</v>
      </c>
    </row>
    <row r="18" spans="1:10" x14ac:dyDescent="0.25">
      <c r="A18" s="7" t="s">
        <v>15</v>
      </c>
      <c r="B18" s="22"/>
      <c r="C18" s="28"/>
      <c r="D18" s="4">
        <f>SUM(D15:D17)</f>
        <v>0</v>
      </c>
      <c r="F18" s="2" t="s">
        <v>11</v>
      </c>
      <c r="G18" s="16">
        <v>1</v>
      </c>
      <c r="H18" s="16">
        <v>5</v>
      </c>
      <c r="I18" s="44">
        <v>0</v>
      </c>
      <c r="J18" s="8">
        <f>G18*H18*I18</f>
        <v>0</v>
      </c>
    </row>
    <row r="19" spans="1:10" x14ac:dyDescent="0.25">
      <c r="A19" s="23"/>
      <c r="B19" s="24"/>
      <c r="C19" s="25"/>
      <c r="D19" s="26"/>
      <c r="F19" s="2" t="s">
        <v>13</v>
      </c>
      <c r="G19" s="16">
        <v>1</v>
      </c>
      <c r="H19" s="16">
        <v>5</v>
      </c>
      <c r="I19" s="44">
        <v>0</v>
      </c>
      <c r="J19" s="8">
        <f>G19*H19*I19</f>
        <v>0</v>
      </c>
    </row>
    <row r="20" spans="1:10" x14ac:dyDescent="0.25">
      <c r="A20" s="1" t="s">
        <v>30</v>
      </c>
      <c r="B20" s="19"/>
      <c r="C20" s="1" t="s">
        <v>32</v>
      </c>
      <c r="D20" s="1" t="s">
        <v>4</v>
      </c>
      <c r="F20" s="2" t="s">
        <v>26</v>
      </c>
      <c r="G20" s="16">
        <v>0.2</v>
      </c>
      <c r="H20" s="16">
        <v>5</v>
      </c>
      <c r="I20" s="44">
        <v>0</v>
      </c>
      <c r="J20" s="8">
        <f>G20*H20*I20</f>
        <v>0</v>
      </c>
    </row>
    <row r="21" spans="1:10" x14ac:dyDescent="0.25">
      <c r="A21" s="30" t="s">
        <v>20</v>
      </c>
      <c r="B21" s="29">
        <v>1</v>
      </c>
      <c r="C21" s="43">
        <v>0</v>
      </c>
      <c r="D21" s="3">
        <f>B21*C21</f>
        <v>0</v>
      </c>
      <c r="F21" s="7" t="s">
        <v>27</v>
      </c>
      <c r="G21" s="31"/>
      <c r="H21" s="32"/>
      <c r="I21" s="31"/>
      <c r="J21" s="4">
        <f>SUM(J16:J20)</f>
        <v>0</v>
      </c>
    </row>
    <row r="22" spans="1:10" x14ac:dyDescent="0.25">
      <c r="A22" s="30" t="s">
        <v>21</v>
      </c>
      <c r="B22" s="27">
        <v>1</v>
      </c>
      <c r="C22" s="43">
        <v>0</v>
      </c>
      <c r="D22" s="3">
        <f>B22*C22</f>
        <v>0</v>
      </c>
      <c r="G22" s="14"/>
    </row>
    <row r="23" spans="1:10" x14ac:dyDescent="0.25">
      <c r="A23" s="7" t="s">
        <v>15</v>
      </c>
      <c r="B23" s="18"/>
      <c r="C23" s="5"/>
      <c r="D23" s="4">
        <f>SUM(D20:D22)</f>
        <v>0</v>
      </c>
      <c r="G23" s="14"/>
    </row>
    <row r="24" spans="1:10" x14ac:dyDescent="0.25">
      <c r="B24" s="14"/>
      <c r="G24" s="14"/>
    </row>
    <row r="25" spans="1:10" x14ac:dyDescent="0.25">
      <c r="A25" s="10" t="s">
        <v>31</v>
      </c>
      <c r="B25" s="22"/>
      <c r="C25" s="28"/>
      <c r="D25" s="11">
        <f>D12+D18+D23</f>
        <v>0</v>
      </c>
      <c r="F25" s="13" t="s">
        <v>38</v>
      </c>
      <c r="G25" s="33">
        <f>D12+D18+D23+J11+J21</f>
        <v>0</v>
      </c>
    </row>
  </sheetData>
  <sheetProtection algorithmName="SHA-512" hashValue="AWSl6U6eJlCITOvJEq6AcMTerxP1GVkznIdFFvzD4jzGInS0DO/pn6rDIWZ8QzPp0Ona27DHLqA/wwAkx6Pqbg==" saltValue="0R1RJN0isfQqsS+AVNYnEQ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E36C78F733A848B177BC96D5D4CCDA" ma:contentTypeVersion="28" ma:contentTypeDescription="Een nieuw document maken." ma:contentTypeScope="" ma:versionID="a36d78149ce6f295790395f7bb9ec6b1">
  <xsd:schema xmlns:xsd="http://www.w3.org/2001/XMLSchema" xmlns:xs="http://www.w3.org/2001/XMLSchema" xmlns:p="http://schemas.microsoft.com/office/2006/metadata/properties" xmlns:ns2="80e7d313-2005-49dc-8842-8f7a6edcbb1f" targetNamespace="http://schemas.microsoft.com/office/2006/metadata/properties" ma:root="true" ma:fieldsID="6f3d3b3848dee70f53da30c38b755d99" ns2:_="">
    <xsd:import namespace="80e7d313-2005-49dc-8842-8f7a6edcbb1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7d313-2005-49dc-8842-8f7a6edcbb1f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80e7d313-2005-49dc-8842-8f7a6edcbb1f" xsi:nil="true"/>
    <Distribution_Groups xmlns="80e7d313-2005-49dc-8842-8f7a6edcbb1f" xsi:nil="true"/>
    <LMS_Mappings xmlns="80e7d313-2005-49dc-8842-8f7a6edcbb1f" xsi:nil="true"/>
    <Is_Collaboration_Space_Locked xmlns="80e7d313-2005-49dc-8842-8f7a6edcbb1f" xsi:nil="true"/>
    <Teams_Channel_Section_Location xmlns="80e7d313-2005-49dc-8842-8f7a6edcbb1f" xsi:nil="true"/>
    <Member_Groups xmlns="80e7d313-2005-49dc-8842-8f7a6edcbb1f">
      <UserInfo>
        <DisplayName/>
        <AccountId xsi:nil="true"/>
        <AccountType/>
      </UserInfo>
    </Member_Groups>
    <CultureName xmlns="80e7d313-2005-49dc-8842-8f7a6edcbb1f" xsi:nil="true"/>
    <Leaders xmlns="80e7d313-2005-49dc-8842-8f7a6edcbb1f">
      <UserInfo>
        <DisplayName/>
        <AccountId xsi:nil="true"/>
        <AccountType/>
      </UserInfo>
    </Leaders>
    <Invited_Leaders xmlns="80e7d313-2005-49dc-8842-8f7a6edcbb1f" xsi:nil="true"/>
    <DefaultSectionNames xmlns="80e7d313-2005-49dc-8842-8f7a6edcbb1f" xsi:nil="true"/>
    <Invited_Members xmlns="80e7d313-2005-49dc-8842-8f7a6edcbb1f" xsi:nil="true"/>
    <Templates xmlns="80e7d313-2005-49dc-8842-8f7a6edcbb1f" xsi:nil="true"/>
    <Members xmlns="80e7d313-2005-49dc-8842-8f7a6edcbb1f">
      <UserInfo>
        <DisplayName/>
        <AccountId xsi:nil="true"/>
        <AccountType/>
      </UserInfo>
    </Members>
    <Has_Leaders_Only_SectionGroup xmlns="80e7d313-2005-49dc-8842-8f7a6edcbb1f" xsi:nil="true"/>
    <TeamsChannelId xmlns="80e7d313-2005-49dc-8842-8f7a6edcbb1f" xsi:nil="true"/>
    <Math_Settings xmlns="80e7d313-2005-49dc-8842-8f7a6edcbb1f" xsi:nil="true"/>
    <Owner xmlns="80e7d313-2005-49dc-8842-8f7a6edcbb1f">
      <UserInfo>
        <DisplayName/>
        <AccountId xsi:nil="true"/>
        <AccountType/>
      </UserInfo>
    </Owner>
    <IsNotebookLocked xmlns="80e7d313-2005-49dc-8842-8f7a6edcbb1f" xsi:nil="true"/>
    <NotebookType xmlns="80e7d313-2005-49dc-8842-8f7a6edcbb1f" xsi:nil="true"/>
    <FolderType xmlns="80e7d313-2005-49dc-8842-8f7a6edcbb1f" xsi:nil="true"/>
    <AppVersion xmlns="80e7d313-2005-49dc-8842-8f7a6edcbb1f" xsi:nil="true"/>
  </documentManagement>
</p:properties>
</file>

<file path=customXml/itemProps1.xml><?xml version="1.0" encoding="utf-8"?>
<ds:datastoreItem xmlns:ds="http://schemas.openxmlformats.org/officeDocument/2006/customXml" ds:itemID="{D1D1A444-213B-49A9-8017-E89C520A0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e7d313-2005-49dc-8842-8f7a6edcbb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C0E6C-BA9A-42A7-A10D-52609E042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5A45C-48EE-442C-B277-62A477E89AE7}">
  <ds:schemaRefs>
    <ds:schemaRef ds:uri="80e7d313-2005-49dc-8842-8f7a6edcbb1f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Totaaloverzicht inschrijving pr</vt:lpstr>
      <vt:lpstr>Haarlem Zijlweg gebouw Care</vt:lpstr>
      <vt:lpstr>Hoofddorp Paxlaan gebouw A</vt:lpstr>
      <vt:lpstr>Hoofddorp Paxlaan gebouw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spf2510</dc:creator>
  <cp:keywords/>
  <dc:description/>
  <cp:lastModifiedBy>Sloep, Fons</cp:lastModifiedBy>
  <cp:revision/>
  <dcterms:created xsi:type="dcterms:W3CDTF">2021-03-02T12:28:07Z</dcterms:created>
  <dcterms:modified xsi:type="dcterms:W3CDTF">2021-11-15T07:57:05Z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0x01010049E36C78F733A848B177BC96D5D4CCDA</vt:lpwstr>
  </property>
</Properties>
</file>