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n.tno.nl\data\sv\sv-027005\Kluis\1 MARCOM\Realisatie 2015 ev\9 Videobedrijven en Foto\1 Video aanbesteding 2021\1 Leidraad\Prijzenbladen tweede aanbesteding nov 21\"/>
    </mc:Choice>
  </mc:AlternateContent>
  <xr:revisionPtr revIDLastSave="0" documentId="13_ncr:1_{C2C5D191-7153-47F4-9D10-F617F1F0358B}" xr6:coauthVersionLast="45" xr6:coauthVersionMax="47" xr10:uidLastSave="{00000000-0000-0000-0000-000000000000}"/>
  <bookViews>
    <workbookView xWindow="-110" yWindow="-110" windowWidth="25820" windowHeight="14020" tabRatio="446" xr2:uid="{6CB3356F-E846-49CE-B15E-5319BC979C1F}"/>
  </bookViews>
  <sheets>
    <sheet name="1.Perceel 3 (animatie)" sheetId="9" r:id="rId1"/>
    <sheet name="2.onderdeel1 perceel 3_Animatie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9" l="1"/>
  <c r="B21" i="9"/>
  <c r="B20" i="9" l="1"/>
  <c r="D25" i="9" s="1"/>
  <c r="P14" i="14"/>
  <c r="P15" i="14" s="1"/>
  <c r="O14" i="14"/>
  <c r="O15" i="14" s="1"/>
  <c r="N14" i="14"/>
  <c r="N15" i="14" s="1"/>
  <c r="M14" i="14"/>
  <c r="M15" i="14" s="1"/>
  <c r="L14" i="14"/>
  <c r="L15" i="14" s="1"/>
  <c r="K14" i="14"/>
  <c r="K15" i="14" s="1"/>
  <c r="G14" i="14"/>
  <c r="G15" i="14" s="1"/>
  <c r="F14" i="14"/>
  <c r="F15" i="14" s="1"/>
  <c r="E14" i="14"/>
  <c r="E15" i="14" s="1"/>
  <c r="D14" i="14"/>
  <c r="D15" i="14" s="1"/>
  <c r="C14" i="14"/>
  <c r="C15" i="14" s="1"/>
  <c r="B14" i="14"/>
  <c r="B15" i="14" s="1"/>
  <c r="J13" i="14"/>
  <c r="A13" i="14"/>
  <c r="J12" i="14"/>
  <c r="A12" i="14"/>
  <c r="J11" i="14"/>
  <c r="A11" i="14"/>
  <c r="J10" i="14"/>
  <c r="A10" i="14"/>
  <c r="J9" i="14"/>
  <c r="A9" i="14"/>
  <c r="J8" i="14"/>
  <c r="A8" i="14"/>
  <c r="H15" i="14" l="1"/>
  <c r="B7" i="9" s="1"/>
  <c r="B9" i="9" s="1"/>
  <c r="Q15" i="14"/>
  <c r="C7" i="9" s="1"/>
  <c r="C9" i="9" s="1"/>
  <c r="B23" i="9"/>
  <c r="D11" i="9" l="1"/>
</calcChain>
</file>

<file path=xl/sharedStrings.xml><?xml version="1.0" encoding="utf-8"?>
<sst xmlns="http://schemas.openxmlformats.org/spreadsheetml/2006/main" count="79" uniqueCount="54">
  <si>
    <t>Naam rechtsgeldig vertegenwoordiger</t>
  </si>
  <si>
    <t>Functie rechtsgeldig vertegenwoordiger</t>
  </si>
  <si>
    <t>Datum</t>
  </si>
  <si>
    <t>Handtekening</t>
  </si>
  <si>
    <t>Functie benaming</t>
  </si>
  <si>
    <t>Project manager</t>
  </si>
  <si>
    <t>Creative director</t>
  </si>
  <si>
    <t>Concept ontwikkeling</t>
  </si>
  <si>
    <t>Designer</t>
  </si>
  <si>
    <t>Uurtarief</t>
  </si>
  <si>
    <t>aantal in te zetten uren</t>
  </si>
  <si>
    <t>Totaal uren</t>
  </si>
  <si>
    <t>Totaal budget excl. BTW</t>
  </si>
  <si>
    <t>Stockmuziek selecteren en verwerken</t>
  </si>
  <si>
    <t xml:space="preserve">
Ondertitelen
</t>
  </si>
  <si>
    <t>Concept-, storyboard/storyline/scriptontwikkeling</t>
  </si>
  <si>
    <t>Voice-over aanleveren en verwerken</t>
  </si>
  <si>
    <r>
      <t xml:space="preserve">* </t>
    </r>
    <r>
      <rPr>
        <u/>
        <sz val="10"/>
        <color theme="1"/>
        <rFont val="Calibri"/>
        <family val="2"/>
        <scheme val="minor"/>
      </rPr>
      <t>Audiomixage</t>
    </r>
    <r>
      <rPr>
        <sz val="10"/>
        <color theme="1"/>
        <rFont val="Calibri"/>
        <family val="2"/>
        <scheme val="minor"/>
      </rPr>
      <t xml:space="preserve"> houdt in: gebalanceerde mix/muziek/effecten/stem etc. op R128norm.
   </t>
    </r>
    <r>
      <rPr>
        <u/>
        <sz val="10"/>
        <color theme="1"/>
        <rFont val="Calibri"/>
        <family val="2"/>
        <scheme val="minor"/>
      </rPr>
      <t xml:space="preserve"> Kleurcorrectie</t>
    </r>
    <r>
      <rPr>
        <sz val="10"/>
        <color theme="1"/>
        <rFont val="Calibri"/>
        <family val="2"/>
        <scheme val="minor"/>
      </rPr>
      <t xml:space="preserve"> houdt in: Slog en RAW terugbrengen naar REC709 RGB.
</t>
    </r>
  </si>
  <si>
    <t>Full HD Montage + audio mixage + basis kleurcorrectie (incl. editruimte, editor, apparatuur, verwerken TNO huisstijl) *</t>
  </si>
  <si>
    <t>Tarief excl. btw</t>
  </si>
  <si>
    <t>Totaal tarief excl. btw</t>
  </si>
  <si>
    <t>* het aantal genoemde videoproducties per jaar is indicatief. Inschrijver kan hier geen rechten aan ontlenen.</t>
  </si>
  <si>
    <t>Tarief per uur excl. btw</t>
  </si>
  <si>
    <t>Totaal uurtarief excl. btw</t>
  </si>
  <si>
    <t>Pset min</t>
  </si>
  <si>
    <t xml:space="preserve">VERBERGEN IN PRIJZENBLAD!! </t>
  </si>
  <si>
    <t>Pset max</t>
  </si>
  <si>
    <t>Aantal punten onderdeel 2</t>
  </si>
  <si>
    <r>
      <t>Onderdeel 3: Kosten extra's</t>
    </r>
    <r>
      <rPr>
        <b/>
        <sz val="12"/>
        <color theme="0"/>
        <rFont val="Calibri"/>
        <family val="2"/>
        <scheme val="minor"/>
      </rPr>
      <t xml:space="preserve"> 
(in geval van meerwerk)</t>
    </r>
  </si>
  <si>
    <t>Product</t>
  </si>
  <si>
    <t>O.b.v. 2D</t>
  </si>
  <si>
    <t>O.b.v.3D</t>
  </si>
  <si>
    <t>Oplevering animatie video</t>
  </si>
  <si>
    <t>Gemiddeld aantal animatie videoproducties per jaar (indicatief) *</t>
  </si>
  <si>
    <t>Onderdeel 1 Kosten dienstverlening conform 'basis' animatie o.b.v. 3D</t>
  </si>
  <si>
    <t>Onderdeel 1 Kosten dienstverlening conform 'basis' animatie o.b.v. 2D</t>
  </si>
  <si>
    <t>Animator incl. apparatuur</t>
  </si>
  <si>
    <t>Prijs TP onderdeel 2:</t>
  </si>
  <si>
    <t>Prijs TP onderdeel 1:</t>
  </si>
  <si>
    <t>Bandbreedte 
(minimale - maximale uurtarieven) excl. btw</t>
  </si>
  <si>
    <r>
      <rPr>
        <b/>
        <sz val="12"/>
        <rFont val="Calibri"/>
        <family val="2"/>
        <scheme val="minor"/>
      </rPr>
      <t xml:space="preserve">Animatie studio 2D
</t>
    </r>
  </si>
  <si>
    <t>Full HD Montage + audio mixage + basis kleurcorrectie (incl. ruimte, animator, apparatuur, renderen, verwerken TNO huisstijl) *</t>
  </si>
  <si>
    <t>€ 50 - € 125,-</t>
  </si>
  <si>
    <t xml:space="preserve">Bijlage A04 Prijzenblad Videobedrijven
 Perceel 3 AnimatieVideo </t>
  </si>
  <si>
    <r>
      <t xml:space="preserve">Onderdeel 1: Kosten dienstverlening conform 'basis' animatie video 
</t>
    </r>
    <r>
      <rPr>
        <b/>
        <sz val="12"/>
        <color theme="0"/>
        <rFont val="Calibri"/>
        <family val="2"/>
        <scheme val="minor"/>
      </rPr>
      <t>(behorende bij bijlage C09 perceel 3) 
Totaal aantal te behalen punten = 300</t>
    </r>
  </si>
  <si>
    <t>Voor akkoord Inschrijver</t>
  </si>
  <si>
    <t>Naam Organisatie</t>
  </si>
  <si>
    <t>Prijzenblad Perceel 3 opgave onderdeel 1</t>
  </si>
  <si>
    <r>
      <rPr>
        <b/>
        <sz val="16"/>
        <rFont val="Calibri"/>
        <family val="2"/>
        <scheme val="minor"/>
      </rPr>
      <t>TOTALE KOSTEN</t>
    </r>
    <r>
      <rPr>
        <b/>
        <sz val="14"/>
        <rFont val="Calibri"/>
        <family val="2"/>
        <scheme val="minor"/>
      </rPr>
      <t xml:space="preserve">
Perceel 3 
</t>
    </r>
    <r>
      <rPr>
        <b/>
        <sz val="16"/>
        <rFont val="Calibri"/>
        <family val="2"/>
        <scheme val="minor"/>
      </rPr>
      <t>O.B.V. 2D animatie</t>
    </r>
  </si>
  <si>
    <r>
      <rPr>
        <b/>
        <sz val="16"/>
        <rFont val="Calibri"/>
        <family val="2"/>
        <scheme val="minor"/>
      </rPr>
      <t>TOTALE KOSTEN</t>
    </r>
    <r>
      <rPr>
        <b/>
        <sz val="14"/>
        <rFont val="Calibri"/>
        <family val="2"/>
        <scheme val="minor"/>
      </rPr>
      <t xml:space="preserve">
Perceel 3
</t>
    </r>
    <r>
      <rPr>
        <b/>
        <sz val="16"/>
        <rFont val="Calibri"/>
        <family val="2"/>
        <scheme val="minor"/>
      </rPr>
      <t>O.B.V. 3D animatie</t>
    </r>
  </si>
  <si>
    <t xml:space="preserve">Ondertitelen
</t>
  </si>
  <si>
    <r>
      <t>Animatie studio 3D</t>
    </r>
    <r>
      <rPr>
        <sz val="14"/>
        <color theme="1"/>
        <rFont val="Calibri"/>
        <family val="2"/>
        <scheme val="minor"/>
      </rPr>
      <t xml:space="preserve">
</t>
    </r>
  </si>
  <si>
    <r>
      <t xml:space="preserve">Dit is een beveilgd werkblad, Inschrijver dient alleen de </t>
    </r>
    <r>
      <rPr>
        <b/>
        <u/>
        <sz val="14"/>
        <color rgb="FFFF0000"/>
        <rFont val="Calibri"/>
        <family val="2"/>
        <scheme val="minor"/>
      </rPr>
      <t>ORANJE</t>
    </r>
    <r>
      <rPr>
        <b/>
        <sz val="14"/>
        <color rgb="FFFF0000"/>
        <rFont val="Calibri"/>
        <family val="2"/>
        <scheme val="minor"/>
      </rPr>
      <t xml:space="preserve"> cellen in te vullen</t>
    </r>
  </si>
  <si>
    <r>
      <t>Onderdeel 2: Kosten per functie</t>
    </r>
    <r>
      <rPr>
        <b/>
        <sz val="12"/>
        <color theme="0"/>
        <rFont val="Calibri"/>
        <family val="2"/>
        <scheme val="minor"/>
      </rPr>
      <t xml:space="preserve"> 
(in geval van meer-/minderwerk)</t>
    </r>
    <r>
      <rPr>
        <b/>
        <sz val="18"/>
        <color theme="0"/>
        <rFont val="Calibri"/>
        <family val="2"/>
        <scheme val="minor"/>
      </rPr>
      <t xml:space="preserve">
</t>
    </r>
    <r>
      <rPr>
        <b/>
        <sz val="12"/>
        <color theme="0"/>
        <rFont val="Calibri"/>
        <family val="2"/>
        <scheme val="minor"/>
      </rPr>
      <t>Totaal aantal te behalen punten =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</si>
</sst>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20"/>
      <name val="Calibri"/>
      <family val="2"/>
    </font>
    <font>
      <b/>
      <sz val="16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12" fillId="0" borderId="17" xfId="0" applyFont="1" applyBorder="1" applyProtection="1">
      <protection hidden="1"/>
    </xf>
    <xf numFmtId="164" fontId="12" fillId="0" borderId="16" xfId="0" applyNumberFormat="1" applyFont="1" applyBorder="1" applyAlignment="1" applyProtection="1">
      <alignment horizontal="left" vertical="center"/>
      <protection hidden="1"/>
    </xf>
    <xf numFmtId="164" fontId="12" fillId="0" borderId="12" xfId="0" applyNumberFormat="1" applyFont="1" applyBorder="1" applyAlignment="1" applyProtection="1">
      <alignment horizontal="left" vertical="center"/>
      <protection hidden="1"/>
    </xf>
    <xf numFmtId="0" fontId="12" fillId="0" borderId="20" xfId="0" applyFont="1" applyBorder="1" applyProtection="1">
      <protection hidden="1"/>
    </xf>
    <xf numFmtId="0" fontId="12" fillId="0" borderId="13" xfId="0" applyFont="1" applyBorder="1" applyProtection="1">
      <protection hidden="1"/>
    </xf>
    <xf numFmtId="0" fontId="12" fillId="3" borderId="20" xfId="0" applyFont="1" applyFill="1" applyBorder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Fill="1" applyBorder="1" applyAlignment="1" applyProtection="1">
      <alignment vertical="top" wrapText="1"/>
      <protection hidden="1"/>
    </xf>
    <xf numFmtId="164" fontId="12" fillId="0" borderId="10" xfId="0" applyNumberFormat="1" applyFont="1" applyBorder="1" applyAlignment="1" applyProtection="1">
      <alignment horizontal="left" vertical="center"/>
      <protection hidden="1"/>
    </xf>
    <xf numFmtId="0" fontId="14" fillId="0" borderId="1" xfId="0" applyFont="1" applyFill="1" applyBorder="1" applyAlignment="1" applyProtection="1">
      <alignment vertical="top" wrapText="1"/>
      <protection hidden="1"/>
    </xf>
    <xf numFmtId="0" fontId="22" fillId="0" borderId="0" xfId="0" applyFont="1" applyAlignment="1" applyProtection="1">
      <alignment vertical="top" wrapText="1"/>
      <protection hidden="1"/>
    </xf>
    <xf numFmtId="164" fontId="11" fillId="3" borderId="13" xfId="0" applyNumberFormat="1" applyFont="1" applyFill="1" applyBorder="1" applyAlignment="1" applyProtection="1">
      <alignment horizontal="left" vertical="center"/>
      <protection hidden="1"/>
    </xf>
    <xf numFmtId="0" fontId="11" fillId="3" borderId="0" xfId="0" applyFont="1" applyFill="1" applyBorder="1" applyAlignment="1" applyProtection="1">
      <alignment horizontal="center" vertical="top" wrapText="1"/>
      <protection hidden="1"/>
    </xf>
    <xf numFmtId="0" fontId="24" fillId="6" borderId="24" xfId="0" applyFont="1" applyFill="1" applyBorder="1" applyAlignment="1" applyProtection="1">
      <alignment horizontal="left" vertical="center" wrapText="1"/>
      <protection hidden="1"/>
    </xf>
    <xf numFmtId="0" fontId="24" fillId="6" borderId="28" xfId="0" applyFont="1" applyFill="1" applyBorder="1" applyAlignment="1" applyProtection="1">
      <alignment horizontal="left" vertical="center" wrapText="1"/>
      <protection hidden="1"/>
    </xf>
    <xf numFmtId="0" fontId="24" fillId="6" borderId="11" xfId="0" applyFont="1" applyFill="1" applyBorder="1" applyAlignment="1" applyProtection="1">
      <alignment horizontal="left" vertical="center" wrapText="1"/>
      <protection hidden="1"/>
    </xf>
    <xf numFmtId="0" fontId="24" fillId="6" borderId="22" xfId="0" applyFont="1" applyFill="1" applyBorder="1" applyAlignment="1" applyProtection="1">
      <alignment horizontal="left" vertical="center" wrapText="1"/>
      <protection hidden="1"/>
    </xf>
    <xf numFmtId="0" fontId="24" fillId="6" borderId="29" xfId="0" applyFont="1" applyFill="1" applyBorder="1" applyAlignment="1" applyProtection="1">
      <alignment horizontal="center" vertical="center" wrapText="1"/>
      <protection hidden="1"/>
    </xf>
    <xf numFmtId="0" fontId="24" fillId="6" borderId="23" xfId="0" applyFont="1" applyFill="1" applyBorder="1" applyAlignment="1" applyProtection="1">
      <alignment horizontal="center" vertical="center" wrapText="1"/>
      <protection hidden="1"/>
    </xf>
    <xf numFmtId="0" fontId="24" fillId="6" borderId="23" xfId="0" applyFont="1" applyFill="1" applyBorder="1" applyAlignment="1" applyProtection="1">
      <alignment horizontal="left" vertical="center" wrapText="1"/>
      <protection hidden="1"/>
    </xf>
    <xf numFmtId="0" fontId="24" fillId="6" borderId="2" xfId="0" applyFont="1" applyFill="1" applyBorder="1" applyAlignment="1" applyProtection="1">
      <alignment horizontal="left" vertical="center" wrapText="1"/>
      <protection hidden="1"/>
    </xf>
    <xf numFmtId="0" fontId="24" fillId="6" borderId="4" xfId="0" applyFont="1" applyFill="1" applyBorder="1" applyAlignment="1" applyProtection="1">
      <alignment horizontal="left" vertical="center" wrapText="1"/>
      <protection hidden="1"/>
    </xf>
    <xf numFmtId="0" fontId="7" fillId="6" borderId="15" xfId="0" applyFont="1" applyFill="1" applyBorder="1" applyAlignment="1" applyProtection="1">
      <alignment vertical="center" wrapText="1"/>
      <protection hidden="1"/>
    </xf>
    <xf numFmtId="0" fontId="2" fillId="0" borderId="11" xfId="0" applyFont="1" applyFill="1" applyBorder="1" applyAlignment="1" applyProtection="1">
      <alignment horizontal="center" vertical="center" wrapText="1"/>
      <protection hidden="1"/>
    </xf>
    <xf numFmtId="0" fontId="2" fillId="0" borderId="25" xfId="0" applyFont="1" applyFill="1" applyBorder="1" applyAlignment="1" applyProtection="1">
      <alignment horizontal="center" vertical="center" wrapText="1"/>
      <protection hidden="1"/>
    </xf>
    <xf numFmtId="0" fontId="7" fillId="6" borderId="15" xfId="0" applyFont="1" applyFill="1" applyBorder="1" applyAlignment="1" applyProtection="1">
      <alignment vertical="top" wrapText="1"/>
      <protection hidden="1"/>
    </xf>
    <xf numFmtId="0" fontId="9" fillId="6" borderId="15" xfId="0" applyFont="1" applyFill="1" applyBorder="1" applyAlignment="1" applyProtection="1">
      <alignment vertical="top" wrapText="1"/>
      <protection hidden="1"/>
    </xf>
    <xf numFmtId="164" fontId="26" fillId="7" borderId="15" xfId="0" applyNumberFormat="1" applyFont="1" applyFill="1" applyBorder="1" applyAlignment="1" applyProtection="1">
      <alignment horizontal="left" vertical="center"/>
      <protection hidden="1"/>
    </xf>
    <xf numFmtId="0" fontId="7" fillId="6" borderId="15" xfId="0" applyFont="1" applyFill="1" applyBorder="1" applyAlignment="1" applyProtection="1">
      <alignment horizontal="center" vertical="center" wrapText="1"/>
      <protection hidden="1"/>
    </xf>
    <xf numFmtId="0" fontId="8" fillId="5" borderId="27" xfId="0" applyFont="1" applyFill="1" applyBorder="1" applyAlignment="1" applyProtection="1">
      <alignment vertical="center" wrapText="1"/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12" fillId="3" borderId="20" xfId="0" applyFont="1" applyFill="1" applyBorder="1" applyAlignment="1" applyProtection="1">
      <alignment vertical="center"/>
      <protection hidden="1"/>
    </xf>
    <xf numFmtId="0" fontId="11" fillId="6" borderId="16" xfId="0" applyFont="1" applyFill="1" applyBorder="1" applyAlignment="1" applyProtection="1">
      <alignment vertical="center" wrapText="1"/>
      <protection hidden="1"/>
    </xf>
    <xf numFmtId="0" fontId="11" fillId="6" borderId="8" xfId="0" applyFont="1" applyFill="1" applyBorder="1" applyAlignment="1" applyProtection="1">
      <alignment vertical="center" wrapText="1"/>
      <protection hidden="1"/>
    </xf>
    <xf numFmtId="0" fontId="12" fillId="0" borderId="20" xfId="0" applyFont="1" applyBorder="1" applyAlignment="1" applyProtection="1">
      <alignment vertical="center"/>
      <protection hidden="1"/>
    </xf>
    <xf numFmtId="164" fontId="27" fillId="7" borderId="15" xfId="0" applyNumberFormat="1" applyFont="1" applyFill="1" applyBorder="1" applyAlignment="1" applyProtection="1">
      <alignment horizontal="left" vertical="center"/>
      <protection hidden="1"/>
    </xf>
    <xf numFmtId="0" fontId="12" fillId="8" borderId="19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8" fillId="5" borderId="33" xfId="0" applyFont="1" applyFill="1" applyBorder="1" applyAlignment="1" applyProtection="1">
      <alignment horizontal="center" vertical="center" wrapText="1"/>
      <protection hidden="1"/>
    </xf>
    <xf numFmtId="0" fontId="8" fillId="5" borderId="34" xfId="0" applyFont="1" applyFill="1" applyBorder="1" applyAlignment="1" applyProtection="1">
      <alignment horizontal="center" vertical="center" wrapText="1"/>
      <protection hidden="1"/>
    </xf>
    <xf numFmtId="0" fontId="8" fillId="5" borderId="35" xfId="0" applyFont="1" applyFill="1" applyBorder="1" applyAlignment="1" applyProtection="1">
      <alignment horizontal="center" vertical="center" wrapText="1"/>
      <protection hidden="1"/>
    </xf>
    <xf numFmtId="0" fontId="8" fillId="5" borderId="7" xfId="0" applyFont="1" applyFill="1" applyBorder="1" applyAlignment="1" applyProtection="1">
      <alignment horizontal="center" vertical="center" wrapText="1"/>
      <protection hidden="1"/>
    </xf>
    <xf numFmtId="0" fontId="8" fillId="5" borderId="8" xfId="0" applyFont="1" applyFill="1" applyBorder="1" applyAlignment="1" applyProtection="1">
      <alignment horizontal="center" vertical="center" wrapText="1"/>
      <protection hidden="1"/>
    </xf>
    <xf numFmtId="0" fontId="8" fillId="5" borderId="6" xfId="0" applyFont="1" applyFill="1" applyBorder="1" applyAlignment="1" applyProtection="1">
      <alignment horizontal="center" vertical="center" wrapText="1"/>
      <protection hidden="1"/>
    </xf>
    <xf numFmtId="0" fontId="16" fillId="9" borderId="31" xfId="0" applyFont="1" applyFill="1" applyBorder="1" applyAlignment="1" applyProtection="1">
      <alignment vertical="center"/>
      <protection hidden="1"/>
    </xf>
    <xf numFmtId="0" fontId="0" fillId="9" borderId="32" xfId="0" applyFill="1" applyBorder="1" applyAlignment="1" applyProtection="1">
      <alignment vertical="center"/>
      <protection hidden="1"/>
    </xf>
    <xf numFmtId="0" fontId="0" fillId="9" borderId="18" xfId="0" applyFill="1" applyBorder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Fill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0" fillId="0" borderId="0" xfId="0" applyAlignment="1" applyProtection="1">
      <alignment vertical="center"/>
      <protection hidden="1"/>
    </xf>
    <xf numFmtId="0" fontId="12" fillId="0" borderId="11" xfId="0" applyFont="1" applyFill="1" applyBorder="1" applyAlignment="1" applyProtection="1">
      <alignment horizontal="center" vertical="center"/>
      <protection hidden="1"/>
    </xf>
    <xf numFmtId="0" fontId="12" fillId="0" borderId="18" xfId="0" applyFont="1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/>
      <protection hidden="1"/>
    </xf>
    <xf numFmtId="0" fontId="12" fillId="0" borderId="21" xfId="0" applyFont="1" applyFill="1" applyBorder="1" applyAlignment="1" applyProtection="1">
      <alignment horizontal="center" vertical="center"/>
      <protection hidden="1"/>
    </xf>
    <xf numFmtId="0" fontId="12" fillId="0" borderId="14" xfId="0" applyFont="1" applyFill="1" applyBorder="1" applyAlignment="1" applyProtection="1">
      <alignment horizontal="center" vertical="center"/>
      <protection hidden="1"/>
    </xf>
    <xf numFmtId="0" fontId="14" fillId="0" borderId="0" xfId="0" applyFont="1" applyProtection="1">
      <protection hidden="1"/>
    </xf>
    <xf numFmtId="0" fontId="12" fillId="8" borderId="19" xfId="0" applyFont="1" applyFill="1" applyBorder="1" applyAlignment="1" applyProtection="1">
      <alignment horizontal="center" vertical="center"/>
      <protection locked="0" hidden="1"/>
    </xf>
    <xf numFmtId="44" fontId="5" fillId="8" borderId="15" xfId="0" applyNumberFormat="1" applyFont="1" applyFill="1" applyBorder="1" applyAlignment="1" applyProtection="1">
      <alignment vertical="center" wrapText="1"/>
      <protection locked="0"/>
    </xf>
    <xf numFmtId="0" fontId="8" fillId="5" borderId="6" xfId="0" applyFont="1" applyFill="1" applyBorder="1" applyAlignment="1" applyProtection="1">
      <alignment horizontal="center" vertical="center" wrapText="1"/>
      <protection hidden="1"/>
    </xf>
    <xf numFmtId="0" fontId="8" fillId="5" borderId="8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6" fillId="9" borderId="31" xfId="0" applyFont="1" applyFill="1" applyBorder="1" applyProtection="1">
      <protection hidden="1"/>
    </xf>
    <xf numFmtId="0" fontId="0" fillId="9" borderId="32" xfId="0" applyFill="1" applyBorder="1" applyProtection="1">
      <protection hidden="1"/>
    </xf>
    <xf numFmtId="0" fontId="0" fillId="9" borderId="18" xfId="0" applyFill="1" applyBorder="1" applyProtection="1">
      <protection hidden="1"/>
    </xf>
    <xf numFmtId="0" fontId="16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44" fontId="19" fillId="0" borderId="1" xfId="0" applyNumberFormat="1" applyFont="1" applyBorder="1" applyAlignment="1" applyProtection="1">
      <alignment vertical="center" wrapText="1"/>
      <protection hidden="1"/>
    </xf>
    <xf numFmtId="44" fontId="19" fillId="0" borderId="3" xfId="0" applyNumberFormat="1" applyFont="1" applyBorder="1" applyAlignment="1" applyProtection="1">
      <alignment vertical="center" wrapText="1"/>
      <protection hidden="1"/>
    </xf>
    <xf numFmtId="0" fontId="9" fillId="4" borderId="0" xfId="0" applyFont="1" applyFill="1" applyProtection="1">
      <protection hidden="1"/>
    </xf>
    <xf numFmtId="0" fontId="9" fillId="0" borderId="0" xfId="0" applyFont="1" applyFill="1" applyAlignment="1" applyProtection="1">
      <alignment horizontal="left" vertical="center"/>
      <protection hidden="1"/>
    </xf>
    <xf numFmtId="44" fontId="19" fillId="0" borderId="9" xfId="0" applyNumberFormat="1" applyFont="1" applyBorder="1" applyAlignment="1" applyProtection="1">
      <alignment vertical="center" wrapText="1"/>
      <protection hidden="1"/>
    </xf>
    <xf numFmtId="44" fontId="19" fillId="0" borderId="5" xfId="0" applyNumberFormat="1" applyFont="1" applyBorder="1" applyAlignment="1" applyProtection="1">
      <alignment vertical="center" wrapText="1"/>
      <protection hidden="1"/>
    </xf>
    <xf numFmtId="0" fontId="19" fillId="0" borderId="0" xfId="0" applyFont="1" applyAlignment="1" applyProtection="1">
      <alignment vertical="center" wrapText="1"/>
      <protection hidden="1"/>
    </xf>
    <xf numFmtId="10" fontId="4" fillId="7" borderId="6" xfId="1" applyNumberFormat="1" applyFont="1" applyFill="1" applyBorder="1" applyAlignment="1" applyProtection="1">
      <alignment horizontal="right" vertical="center" wrapText="1"/>
      <protection hidden="1"/>
    </xf>
    <xf numFmtId="10" fontId="4" fillId="7" borderId="7" xfId="1" applyNumberFormat="1" applyFont="1" applyFill="1" applyBorder="1" applyAlignment="1" applyProtection="1">
      <alignment horizontal="right" vertical="center" wrapText="1"/>
      <protection hidden="1"/>
    </xf>
    <xf numFmtId="44" fontId="4" fillId="7" borderId="8" xfId="1" applyFont="1" applyFill="1" applyBorder="1" applyAlignment="1" applyProtection="1">
      <alignment vertical="center"/>
      <protection hidden="1"/>
    </xf>
    <xf numFmtId="0" fontId="0" fillId="4" borderId="0" xfId="0" applyFill="1" applyProtection="1">
      <protection hidden="1"/>
    </xf>
    <xf numFmtId="0" fontId="5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1" fillId="0" borderId="3" xfId="0" applyFont="1" applyBorder="1" applyAlignment="1" applyProtection="1">
      <alignment horizontal="center" vertical="center" wrapText="1"/>
      <protection hidden="1"/>
    </xf>
    <xf numFmtId="0" fontId="23" fillId="4" borderId="0" xfId="0" applyFont="1" applyFill="1" applyBorder="1" applyAlignment="1" applyProtection="1">
      <alignment vertical="center" wrapText="1"/>
      <protection hidden="1"/>
    </xf>
    <xf numFmtId="0" fontId="3" fillId="4" borderId="0" xfId="0" applyFont="1" applyFill="1" applyProtection="1">
      <protection hidden="1"/>
    </xf>
    <xf numFmtId="44" fontId="21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30" xfId="0" applyFont="1" applyBorder="1" applyAlignment="1" applyProtection="1">
      <alignment horizontal="center" vertical="center" wrapText="1"/>
      <protection hidden="1"/>
    </xf>
    <xf numFmtId="44" fontId="21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26" xfId="0" applyFont="1" applyFill="1" applyBorder="1" applyAlignment="1" applyProtection="1">
      <alignment horizontal="center" vertical="center" wrapText="1"/>
      <protection hidden="1"/>
    </xf>
    <xf numFmtId="44" fontId="21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21" fillId="2" borderId="1" xfId="0" applyNumberFormat="1" applyFont="1" applyFill="1" applyBorder="1" applyAlignment="1" applyProtection="1">
      <alignment horizontal="right" vertical="center" wrapText="1"/>
      <protection hidden="1"/>
    </xf>
    <xf numFmtId="44" fontId="0" fillId="0" borderId="0" xfId="0" applyNumberFormat="1" applyProtection="1">
      <protection hidden="1"/>
    </xf>
    <xf numFmtId="0" fontId="6" fillId="0" borderId="0" xfId="0" applyFont="1" applyFill="1" applyProtection="1">
      <protection hidden="1"/>
    </xf>
    <xf numFmtId="0" fontId="9" fillId="0" borderId="0" xfId="0" applyFont="1" applyFill="1" applyProtection="1">
      <protection hidden="1"/>
    </xf>
    <xf numFmtId="44" fontId="7" fillId="8" borderId="1" xfId="0" applyNumberFormat="1" applyFont="1" applyFill="1" applyBorder="1" applyAlignment="1" applyProtection="1">
      <alignment horizontal="center" vertical="center" wrapText="1"/>
      <protection locked="0"/>
    </xf>
    <xf numFmtId="44" fontId="7" fillId="8" borderId="5" xfId="0" applyNumberFormat="1" applyFont="1" applyFill="1" applyBorder="1" applyAlignment="1" applyProtection="1">
      <alignment horizontal="center" vertical="center" wrapText="1"/>
      <protection locked="0"/>
    </xf>
    <xf numFmtId="44" fontId="3" fillId="8" borderId="11" xfId="1" applyFont="1" applyFill="1" applyBorder="1" applyAlignment="1" applyProtection="1">
      <alignment vertical="center" wrapText="1"/>
      <protection locked="0"/>
    </xf>
    <xf numFmtId="44" fontId="3" fillId="8" borderId="25" xfId="1" applyFont="1" applyFill="1" applyBorder="1" applyAlignment="1" applyProtection="1">
      <alignment vertical="center" wrapText="1"/>
      <protection locked="0"/>
    </xf>
    <xf numFmtId="44" fontId="3" fillId="8" borderId="1" xfId="1" applyFont="1" applyFill="1" applyBorder="1" applyAlignment="1" applyProtection="1">
      <alignment vertical="center" wrapText="1"/>
      <protection locked="0"/>
    </xf>
    <xf numFmtId="44" fontId="3" fillId="8" borderId="3" xfId="1" applyFont="1" applyFill="1" applyBorder="1" applyAlignment="1" applyProtection="1">
      <alignment vertical="center" wrapText="1"/>
      <protection locked="0"/>
    </xf>
    <xf numFmtId="44" fontId="3" fillId="8" borderId="9" xfId="1" applyFont="1" applyFill="1" applyBorder="1" applyAlignment="1" applyProtection="1">
      <alignment vertical="center" wrapText="1"/>
      <protection locked="0"/>
    </xf>
    <xf numFmtId="44" fontId="3" fillId="8" borderId="5" xfId="1" applyFont="1" applyFill="1" applyBorder="1" applyAlignment="1" applyProtection="1">
      <alignment vertical="center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60A2C-6B9E-44CC-BCCE-A78BB204ADE3}">
  <dimension ref="A1:F37"/>
  <sheetViews>
    <sheetView showGridLines="0" tabSelected="1" topLeftCell="A16" zoomScale="60" zoomScaleNormal="60" workbookViewId="0">
      <selection activeCell="B36" sqref="B36:D36"/>
    </sheetView>
  </sheetViews>
  <sheetFormatPr defaultRowHeight="14.5" x14ac:dyDescent="0.35"/>
  <cols>
    <col min="1" max="1" width="48.1796875" style="40" customWidth="1"/>
    <col min="2" max="2" width="26.7265625" style="40" customWidth="1"/>
    <col min="3" max="3" width="26.26953125" style="40" customWidth="1"/>
    <col min="4" max="4" width="38.453125" style="40" customWidth="1"/>
    <col min="5" max="16384" width="8.7265625" style="40"/>
  </cols>
  <sheetData>
    <row r="1" spans="1:6" ht="67.5" customHeight="1" thickBot="1" x14ac:dyDescent="0.4">
      <c r="A1" s="63" t="s">
        <v>43</v>
      </c>
      <c r="B1" s="45"/>
      <c r="C1" s="64"/>
    </row>
    <row r="2" spans="1:6" ht="21" x14ac:dyDescent="0.5">
      <c r="A2" s="65"/>
      <c r="C2" s="66"/>
    </row>
    <row r="3" spans="1:6" ht="18.5" x14ac:dyDescent="0.45">
      <c r="A3" s="67" t="s">
        <v>52</v>
      </c>
      <c r="B3" s="68"/>
      <c r="C3" s="68"/>
      <c r="D3" s="69"/>
    </row>
    <row r="4" spans="1:6" ht="19" thickBot="1" x14ac:dyDescent="0.5">
      <c r="A4" s="70"/>
    </row>
    <row r="5" spans="1:6" ht="64.900000000000006" customHeight="1" thickBot="1" x14ac:dyDescent="0.4">
      <c r="A5" s="63" t="s">
        <v>44</v>
      </c>
      <c r="B5" s="45"/>
      <c r="C5" s="64"/>
    </row>
    <row r="6" spans="1:6" ht="24" customHeight="1" x14ac:dyDescent="0.35">
      <c r="A6" s="16" t="s">
        <v>32</v>
      </c>
      <c r="B6" s="16" t="s">
        <v>30</v>
      </c>
      <c r="C6" s="16" t="s">
        <v>31</v>
      </c>
      <c r="D6" s="71"/>
      <c r="E6" s="72"/>
      <c r="F6" s="72"/>
    </row>
    <row r="7" spans="1:6" ht="28.9" customHeight="1" x14ac:dyDescent="0.45">
      <c r="A7" s="14" t="s">
        <v>19</v>
      </c>
      <c r="B7" s="73">
        <f>'2.onderdeel1 perceel 3_Animatie'!H15</f>
        <v>0</v>
      </c>
      <c r="C7" s="74">
        <f>'2.onderdeel1 perceel 3_Animatie'!Q15</f>
        <v>0</v>
      </c>
      <c r="D7" s="75"/>
    </row>
    <row r="8" spans="1:6" ht="36.65" customHeight="1" x14ac:dyDescent="0.35">
      <c r="A8" s="14" t="s">
        <v>33</v>
      </c>
      <c r="B8" s="24">
        <v>14</v>
      </c>
      <c r="C8" s="25">
        <v>4</v>
      </c>
      <c r="D8" s="76"/>
      <c r="E8" s="72"/>
      <c r="F8" s="72"/>
    </row>
    <row r="9" spans="1:6" ht="28.15" customHeight="1" thickBot="1" x14ac:dyDescent="0.5">
      <c r="A9" s="15" t="s">
        <v>20</v>
      </c>
      <c r="B9" s="77">
        <f>SUM(B7*B8)</f>
        <v>0</v>
      </c>
      <c r="C9" s="78">
        <f>SUM(C7*C8)</f>
        <v>0</v>
      </c>
      <c r="D9" s="75"/>
    </row>
    <row r="10" spans="1:6" ht="35.5" customHeight="1" thickBot="1" x14ac:dyDescent="0.5">
      <c r="A10" s="38" t="s">
        <v>21</v>
      </c>
      <c r="B10" s="39"/>
      <c r="C10" s="79"/>
      <c r="D10" s="75"/>
    </row>
    <row r="11" spans="1:6" ht="24" thickBot="1" x14ac:dyDescent="0.5">
      <c r="A11" s="80" t="s">
        <v>38</v>
      </c>
      <c r="B11" s="81"/>
      <c r="C11" s="81"/>
      <c r="D11" s="82">
        <f>SUM(B9:C9)</f>
        <v>0</v>
      </c>
      <c r="E11" s="75"/>
      <c r="F11" s="83"/>
    </row>
    <row r="12" spans="1:6" ht="15" thickBot="1" x14ac:dyDescent="0.4"/>
    <row r="13" spans="1:6" ht="69.650000000000006" customHeight="1" thickBot="1" x14ac:dyDescent="0.4">
      <c r="A13" s="63" t="s">
        <v>53</v>
      </c>
      <c r="B13" s="45"/>
      <c r="C13" s="64"/>
      <c r="D13" s="84"/>
      <c r="E13" s="84"/>
      <c r="F13" s="84"/>
    </row>
    <row r="14" spans="1:6" ht="54.65" customHeight="1" x14ac:dyDescent="0.45">
      <c r="A14" s="17" t="s">
        <v>4</v>
      </c>
      <c r="B14" s="18" t="s">
        <v>22</v>
      </c>
      <c r="C14" s="19" t="s">
        <v>39</v>
      </c>
      <c r="D14" s="85"/>
      <c r="E14" s="86"/>
      <c r="F14" s="86"/>
    </row>
    <row r="15" spans="1:6" ht="26.5" customHeight="1" x14ac:dyDescent="0.45">
      <c r="A15" s="14" t="s">
        <v>7</v>
      </c>
      <c r="B15" s="99"/>
      <c r="C15" s="87" t="s">
        <v>42</v>
      </c>
      <c r="D15" s="88"/>
      <c r="E15" s="89"/>
      <c r="F15" s="89"/>
    </row>
    <row r="16" spans="1:6" ht="26.5" customHeight="1" x14ac:dyDescent="0.45">
      <c r="A16" s="14" t="s">
        <v>5</v>
      </c>
      <c r="B16" s="99"/>
      <c r="C16" s="87" t="s">
        <v>42</v>
      </c>
      <c r="D16" s="88"/>
      <c r="E16" s="86"/>
      <c r="F16" s="89"/>
    </row>
    <row r="17" spans="1:6" ht="26.5" customHeight="1" x14ac:dyDescent="0.45">
      <c r="A17" s="14" t="s">
        <v>6</v>
      </c>
      <c r="B17" s="99"/>
      <c r="C17" s="87" t="s">
        <v>42</v>
      </c>
      <c r="D17" s="88"/>
      <c r="E17" s="86"/>
      <c r="F17" s="86"/>
    </row>
    <row r="18" spans="1:6" ht="24.65" customHeight="1" x14ac:dyDescent="0.45">
      <c r="A18" s="14" t="s">
        <v>8</v>
      </c>
      <c r="B18" s="99"/>
      <c r="C18" s="87" t="s">
        <v>42</v>
      </c>
      <c r="D18" s="88"/>
      <c r="E18" s="86"/>
      <c r="F18" s="86"/>
    </row>
    <row r="19" spans="1:6" ht="23.5" customHeight="1" x14ac:dyDescent="0.45">
      <c r="A19" s="14" t="s">
        <v>36</v>
      </c>
      <c r="B19" s="99"/>
      <c r="C19" s="87" t="s">
        <v>42</v>
      </c>
      <c r="D19" s="88"/>
      <c r="E19" s="86"/>
      <c r="F19" s="86"/>
    </row>
    <row r="20" spans="1:6" ht="19" thickBot="1" x14ac:dyDescent="0.5">
      <c r="A20" s="15" t="s">
        <v>23</v>
      </c>
      <c r="B20" s="90">
        <f>SUM(B15:B19)</f>
        <v>0</v>
      </c>
      <c r="C20" s="91"/>
      <c r="D20" s="86"/>
      <c r="E20" s="86"/>
      <c r="F20" s="86"/>
    </row>
    <row r="21" spans="1:6" ht="18.5" hidden="1" x14ac:dyDescent="0.45">
      <c r="A21" s="16" t="s">
        <v>24</v>
      </c>
      <c r="B21" s="92">
        <f>5*50</f>
        <v>250</v>
      </c>
      <c r="C21" s="93" t="s">
        <v>25</v>
      </c>
      <c r="D21" s="86"/>
      <c r="E21" s="86"/>
      <c r="F21" s="86"/>
    </row>
    <row r="22" spans="1:6" ht="18.5" hidden="1" x14ac:dyDescent="0.45">
      <c r="A22" s="16" t="s">
        <v>26</v>
      </c>
      <c r="B22" s="94">
        <f>5*125</f>
        <v>625</v>
      </c>
      <c r="C22" s="93"/>
      <c r="D22" s="86"/>
      <c r="E22" s="86"/>
      <c r="F22" s="86"/>
    </row>
    <row r="23" spans="1:6" ht="18.5" hidden="1" x14ac:dyDescent="0.45">
      <c r="A23" s="16" t="s">
        <v>27</v>
      </c>
      <c r="B23" s="95">
        <f>100*((B22-B20)/(B22-B21))</f>
        <v>166.66666666666669</v>
      </c>
      <c r="C23" s="93"/>
      <c r="D23" s="86"/>
      <c r="E23" s="86"/>
      <c r="F23" s="86"/>
    </row>
    <row r="24" spans="1:6" ht="15" thickBot="1" x14ac:dyDescent="0.4">
      <c r="A24" s="11"/>
      <c r="B24" s="96"/>
      <c r="C24" s="11"/>
    </row>
    <row r="25" spans="1:6" ht="24" thickBot="1" x14ac:dyDescent="0.4">
      <c r="A25" s="80" t="s">
        <v>37</v>
      </c>
      <c r="B25" s="81"/>
      <c r="C25" s="81"/>
      <c r="D25" s="82">
        <f>SUM(B20)</f>
        <v>0</v>
      </c>
      <c r="E25" s="97"/>
      <c r="F25" s="41"/>
    </row>
    <row r="26" spans="1:6" ht="15" thickBot="1" x14ac:dyDescent="0.4"/>
    <row r="27" spans="1:6" ht="56.5" customHeight="1" thickBot="1" x14ac:dyDescent="0.4">
      <c r="A27" s="63" t="s">
        <v>28</v>
      </c>
      <c r="B27" s="45"/>
      <c r="C27" s="64"/>
      <c r="D27" s="84"/>
      <c r="E27" s="84"/>
      <c r="F27" s="84"/>
    </row>
    <row r="28" spans="1:6" ht="34.9" customHeight="1" x14ac:dyDescent="0.45">
      <c r="A28" s="17" t="s">
        <v>29</v>
      </c>
      <c r="B28" s="20" t="s">
        <v>22</v>
      </c>
      <c r="C28" s="85"/>
      <c r="D28" s="86"/>
      <c r="E28" s="86"/>
      <c r="F28" s="86"/>
    </row>
    <row r="29" spans="1:6" ht="66.650000000000006" customHeight="1" thickBot="1" x14ac:dyDescent="0.5">
      <c r="A29" s="15" t="s">
        <v>41</v>
      </c>
      <c r="B29" s="100">
        <v>0</v>
      </c>
      <c r="C29" s="98"/>
    </row>
    <row r="30" spans="1:6" ht="21" x14ac:dyDescent="0.5">
      <c r="A30" s="65"/>
    </row>
    <row r="31" spans="1:6" ht="15" thickBot="1" x14ac:dyDescent="0.4"/>
    <row r="32" spans="1:6" ht="24" thickBot="1" x14ac:dyDescent="0.4">
      <c r="A32" s="63" t="s">
        <v>45</v>
      </c>
      <c r="B32" s="45"/>
      <c r="C32" s="45"/>
      <c r="D32" s="64"/>
    </row>
    <row r="33" spans="1:4" ht="24" customHeight="1" x14ac:dyDescent="0.35">
      <c r="A33" s="14" t="s">
        <v>46</v>
      </c>
      <c r="B33" s="101"/>
      <c r="C33" s="101"/>
      <c r="D33" s="102"/>
    </row>
    <row r="34" spans="1:4" ht="34.9" customHeight="1" x14ac:dyDescent="0.35">
      <c r="A34" s="21" t="s">
        <v>0</v>
      </c>
      <c r="B34" s="103"/>
      <c r="C34" s="103"/>
      <c r="D34" s="104"/>
    </row>
    <row r="35" spans="1:4" ht="37.15" customHeight="1" x14ac:dyDescent="0.35">
      <c r="A35" s="21" t="s">
        <v>1</v>
      </c>
      <c r="B35" s="103"/>
      <c r="C35" s="103"/>
      <c r="D35" s="104"/>
    </row>
    <row r="36" spans="1:4" ht="33" customHeight="1" x14ac:dyDescent="0.35">
      <c r="A36" s="21" t="s">
        <v>2</v>
      </c>
      <c r="B36" s="103"/>
      <c r="C36" s="103"/>
      <c r="D36" s="104"/>
    </row>
    <row r="37" spans="1:4" ht="91.15" customHeight="1" thickBot="1" x14ac:dyDescent="0.4">
      <c r="A37" s="22" t="s">
        <v>3</v>
      </c>
      <c r="B37" s="105"/>
      <c r="C37" s="105"/>
      <c r="D37" s="106"/>
    </row>
  </sheetData>
  <sheetProtection algorithmName="SHA-512" hashValue="6BSATCyIk6Mkv1AYx90nCiXui11leXqR0xywFLt7faRt3fo5+EF//hQmUrdKjDFZePYIBh3+mXeJdG5HHOPR5g==" saltValue="oVvlSqCqwmC2Z0G9fll+tA==" spinCount="100000" sheet="1" objects="1" scenarios="1" selectLockedCells="1"/>
  <mergeCells count="14">
    <mergeCell ref="A1:C1"/>
    <mergeCell ref="C21:C23"/>
    <mergeCell ref="A25:C25"/>
    <mergeCell ref="A27:C27"/>
    <mergeCell ref="A5:C5"/>
    <mergeCell ref="A10:B10"/>
    <mergeCell ref="A11:C11"/>
    <mergeCell ref="A13:C13"/>
    <mergeCell ref="B36:D36"/>
    <mergeCell ref="B37:D37"/>
    <mergeCell ref="A32:D32"/>
    <mergeCell ref="B33:D33"/>
    <mergeCell ref="B34:D34"/>
    <mergeCell ref="B35:D35"/>
  </mergeCells>
  <dataValidations count="1">
    <dataValidation type="decimal" allowBlank="1" showInputMessage="1" showErrorMessage="1" errorTitle="Waarde buiten bandbreedte" error="Het opgegeven uurtarief valt buiten de bandbreedte! Kies opnieuw." sqref="B15:B19" xr:uid="{04861CD9-9A44-4F01-BE25-68C4E7C2DD6D}">
      <formula1>50</formula1>
      <formula2>125</formula2>
    </dataValidation>
  </dataValidations>
  <pageMargins left="0.70866141732283472" right="0.70866141732283472" top="0" bottom="0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50AB9-327F-40F1-AFBF-91B863450C69}">
  <sheetPr>
    <pageSetUpPr fitToPage="1"/>
  </sheetPr>
  <dimension ref="A1:Q16"/>
  <sheetViews>
    <sheetView showGridLines="0" zoomScale="60" zoomScaleNormal="60" workbookViewId="0">
      <selection activeCell="C6" sqref="C6"/>
    </sheetView>
  </sheetViews>
  <sheetFormatPr defaultRowHeight="14.5" x14ac:dyDescent="0.35"/>
  <cols>
    <col min="1" max="1" width="49.7265625" style="40" customWidth="1"/>
    <col min="2" max="6" width="24.26953125" style="40" customWidth="1"/>
    <col min="7" max="7" width="30" style="40" customWidth="1"/>
    <col min="8" max="8" width="38.7265625" style="40" customWidth="1"/>
    <col min="9" max="9" width="2.26953125" style="40" customWidth="1"/>
    <col min="10" max="10" width="46.453125" style="41" customWidth="1"/>
    <col min="11" max="11" width="22.26953125" style="40" customWidth="1"/>
    <col min="12" max="12" width="24.54296875" style="40" customWidth="1"/>
    <col min="13" max="13" width="27.453125" style="40" customWidth="1"/>
    <col min="14" max="14" width="24" style="40" customWidth="1"/>
    <col min="15" max="15" width="23.6328125" style="40" customWidth="1"/>
    <col min="16" max="16" width="29.1796875" style="40" customWidth="1"/>
    <col min="17" max="17" width="37.453125" style="40" customWidth="1"/>
    <col min="18" max="16384" width="8.7265625" style="40"/>
  </cols>
  <sheetData>
    <row r="1" spans="1:17" ht="15" thickBot="1" x14ac:dyDescent="0.4"/>
    <row r="2" spans="1:17" ht="76.150000000000006" customHeight="1" thickBot="1" x14ac:dyDescent="0.4">
      <c r="A2" s="42" t="s">
        <v>47</v>
      </c>
      <c r="B2" s="43"/>
      <c r="C2" s="44"/>
      <c r="D2" s="42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  <c r="Q2" s="47"/>
    </row>
    <row r="3" spans="1:17" s="51" customFormat="1" ht="23" customHeight="1" x14ac:dyDescent="0.35">
      <c r="A3" s="48" t="s">
        <v>52</v>
      </c>
      <c r="B3" s="49"/>
      <c r="C3" s="49"/>
      <c r="D3" s="50"/>
      <c r="J3" s="52"/>
    </row>
    <row r="4" spans="1:17" s="51" customFormat="1" ht="23" customHeight="1" thickBot="1" x14ac:dyDescent="0.4">
      <c r="J4" s="52"/>
    </row>
    <row r="5" spans="1:17" s="53" customFormat="1" ht="115.15" customHeight="1" thickBot="1" x14ac:dyDescent="0.4">
      <c r="A5" s="30" t="s">
        <v>35</v>
      </c>
      <c r="B5" s="26" t="s">
        <v>40</v>
      </c>
      <c r="C5" s="26" t="s">
        <v>15</v>
      </c>
      <c r="D5" s="26" t="s">
        <v>16</v>
      </c>
      <c r="E5" s="26" t="s">
        <v>13</v>
      </c>
      <c r="F5" s="26" t="s">
        <v>14</v>
      </c>
      <c r="G5" s="26" t="s">
        <v>18</v>
      </c>
      <c r="H5" s="4"/>
      <c r="I5" s="13"/>
      <c r="J5" s="30" t="s">
        <v>34</v>
      </c>
      <c r="K5" s="27" t="s">
        <v>51</v>
      </c>
      <c r="L5" s="26" t="s">
        <v>15</v>
      </c>
      <c r="M5" s="26" t="s">
        <v>16</v>
      </c>
      <c r="N5" s="26" t="s">
        <v>13</v>
      </c>
      <c r="O5" s="26" t="s">
        <v>50</v>
      </c>
      <c r="P5" s="26" t="s">
        <v>18</v>
      </c>
      <c r="Q5" s="4"/>
    </row>
    <row r="6" spans="1:17" ht="33.65" customHeight="1" thickBot="1" x14ac:dyDescent="0.4">
      <c r="A6" s="23" t="s">
        <v>9</v>
      </c>
      <c r="B6" s="62">
        <v>0</v>
      </c>
      <c r="C6" s="62">
        <v>0</v>
      </c>
      <c r="D6" s="62">
        <v>0</v>
      </c>
      <c r="E6" s="62">
        <v>0</v>
      </c>
      <c r="F6" s="62">
        <v>0</v>
      </c>
      <c r="G6" s="62">
        <v>0</v>
      </c>
      <c r="H6" s="4"/>
      <c r="I6" s="6"/>
      <c r="J6" s="23" t="s">
        <v>9</v>
      </c>
      <c r="K6" s="62">
        <v>0</v>
      </c>
      <c r="L6" s="62"/>
      <c r="M6" s="62">
        <v>0</v>
      </c>
      <c r="N6" s="62">
        <v>0</v>
      </c>
      <c r="O6" s="62">
        <v>0</v>
      </c>
      <c r="P6" s="62">
        <v>0</v>
      </c>
      <c r="Q6" s="4"/>
    </row>
    <row r="7" spans="1:17" s="54" customFormat="1" ht="33" customHeight="1" thickBot="1" x14ac:dyDescent="0.4">
      <c r="A7" s="23"/>
      <c r="B7" s="33" t="s">
        <v>10</v>
      </c>
      <c r="C7" s="33" t="s">
        <v>10</v>
      </c>
      <c r="D7" s="33" t="s">
        <v>10</v>
      </c>
      <c r="E7" s="33" t="s">
        <v>10</v>
      </c>
      <c r="F7" s="33" t="s">
        <v>10</v>
      </c>
      <c r="G7" s="34" t="s">
        <v>10</v>
      </c>
      <c r="H7" s="31"/>
      <c r="I7" s="32"/>
      <c r="J7" s="23"/>
      <c r="K7" s="33" t="s">
        <v>10</v>
      </c>
      <c r="L7" s="33" t="s">
        <v>10</v>
      </c>
      <c r="M7" s="33" t="s">
        <v>10</v>
      </c>
      <c r="N7" s="33" t="s">
        <v>10</v>
      </c>
      <c r="O7" s="33" t="s">
        <v>10</v>
      </c>
      <c r="P7" s="34" t="s">
        <v>10</v>
      </c>
      <c r="Q7" s="35"/>
    </row>
    <row r="8" spans="1:17" ht="37.15" customHeight="1" thickBot="1" x14ac:dyDescent="0.4">
      <c r="A8" s="23" t="str">
        <f>B5</f>
        <v xml:space="preserve">Animatie studio 2D
</v>
      </c>
      <c r="B8" s="37"/>
      <c r="C8" s="55"/>
      <c r="D8" s="55"/>
      <c r="E8" s="55"/>
      <c r="F8" s="55"/>
      <c r="G8" s="55"/>
      <c r="H8" s="4"/>
      <c r="I8" s="6"/>
      <c r="J8" s="23" t="str">
        <f>K5</f>
        <v xml:space="preserve">Animatie studio 3D
</v>
      </c>
      <c r="K8" s="37"/>
      <c r="L8" s="55"/>
      <c r="M8" s="55"/>
      <c r="N8" s="55"/>
      <c r="O8" s="55"/>
      <c r="P8" s="55"/>
      <c r="Q8" s="4"/>
    </row>
    <row r="9" spans="1:17" ht="66" customHeight="1" thickBot="1" x14ac:dyDescent="0.4">
      <c r="A9" s="23" t="str">
        <f>C5</f>
        <v>Concept-, storyboard/storyline/scriptontwikkeling</v>
      </c>
      <c r="B9" s="56"/>
      <c r="C9" s="37"/>
      <c r="D9" s="57"/>
      <c r="E9" s="57"/>
      <c r="F9" s="57"/>
      <c r="G9" s="57"/>
      <c r="H9" s="4"/>
      <c r="I9" s="6"/>
      <c r="J9" s="23" t="str">
        <f>L5</f>
        <v>Concept-, storyboard/storyline/scriptontwikkeling</v>
      </c>
      <c r="K9" s="56"/>
      <c r="L9" s="61"/>
      <c r="M9" s="57"/>
      <c r="N9" s="57"/>
      <c r="O9" s="57"/>
      <c r="P9" s="57"/>
      <c r="Q9" s="4"/>
    </row>
    <row r="10" spans="1:17" ht="38.5" customHeight="1" thickBot="1" x14ac:dyDescent="0.4">
      <c r="A10" s="23" t="str">
        <f>D5</f>
        <v>Voice-over aanleveren en verwerken</v>
      </c>
      <c r="B10" s="56"/>
      <c r="C10" s="57"/>
      <c r="D10" s="37"/>
      <c r="E10" s="57"/>
      <c r="F10" s="57"/>
      <c r="G10" s="57"/>
      <c r="H10" s="4"/>
      <c r="I10" s="6"/>
      <c r="J10" s="23" t="str">
        <f>M5</f>
        <v>Voice-over aanleveren en verwerken</v>
      </c>
      <c r="K10" s="56"/>
      <c r="L10" s="57"/>
      <c r="M10" s="61"/>
      <c r="N10" s="57"/>
      <c r="O10" s="57"/>
      <c r="P10" s="57"/>
      <c r="Q10" s="4"/>
    </row>
    <row r="11" spans="1:17" ht="48.65" customHeight="1" thickBot="1" x14ac:dyDescent="0.4">
      <c r="A11" s="23" t="str">
        <f>E5</f>
        <v>Stockmuziek selecteren en verwerken</v>
      </c>
      <c r="B11" s="56"/>
      <c r="C11" s="57"/>
      <c r="D11" s="57"/>
      <c r="E11" s="37"/>
      <c r="F11" s="57"/>
      <c r="G11" s="57"/>
      <c r="H11" s="4"/>
      <c r="I11" s="6"/>
      <c r="J11" s="23" t="str">
        <f>N5</f>
        <v>Stockmuziek selecteren en verwerken</v>
      </c>
      <c r="K11" s="56"/>
      <c r="L11" s="57"/>
      <c r="M11" s="57"/>
      <c r="N11" s="61"/>
      <c r="O11" s="57"/>
      <c r="P11" s="57"/>
      <c r="Q11" s="4"/>
    </row>
    <row r="12" spans="1:17" ht="41.5" customHeight="1" thickBot="1" x14ac:dyDescent="0.4">
      <c r="A12" s="23" t="str">
        <f>F5</f>
        <v xml:space="preserve">
Ondertitelen
</v>
      </c>
      <c r="B12" s="58"/>
      <c r="C12" s="59"/>
      <c r="D12" s="59"/>
      <c r="E12" s="59"/>
      <c r="F12" s="37"/>
      <c r="G12" s="57"/>
      <c r="H12" s="4"/>
      <c r="I12" s="6"/>
      <c r="J12" s="23" t="str">
        <f>O5</f>
        <v xml:space="preserve">Ondertitelen
</v>
      </c>
      <c r="K12" s="58"/>
      <c r="L12" s="59"/>
      <c r="M12" s="59"/>
      <c r="N12" s="59"/>
      <c r="O12" s="61"/>
      <c r="P12" s="57"/>
      <c r="Q12" s="4"/>
    </row>
    <row r="13" spans="1:17" ht="100.9" customHeight="1" thickBot="1" x14ac:dyDescent="0.4">
      <c r="A13" s="23" t="str">
        <f>G5</f>
        <v>Full HD Montage + audio mixage + basis kleurcorrectie (incl. editruimte, editor, apparatuur, verwerken TNO huisstijl) *</v>
      </c>
      <c r="B13" s="56"/>
      <c r="C13" s="57"/>
      <c r="D13" s="57"/>
      <c r="E13" s="57"/>
      <c r="F13" s="57"/>
      <c r="G13" s="37"/>
      <c r="H13" s="4"/>
      <c r="I13" s="6"/>
      <c r="J13" s="23" t="str">
        <f>P5</f>
        <v>Full HD Montage + audio mixage + basis kleurcorrectie (incl. editruimte, editor, apparatuur, verwerken TNO huisstijl) *</v>
      </c>
      <c r="K13" s="56"/>
      <c r="L13" s="57"/>
      <c r="M13" s="57"/>
      <c r="N13" s="57"/>
      <c r="O13" s="57"/>
      <c r="P13" s="61"/>
      <c r="Q13" s="4"/>
    </row>
    <row r="14" spans="1:17" ht="25.15" customHeight="1" thickBot="1" x14ac:dyDescent="0.4">
      <c r="A14" s="23" t="s">
        <v>11</v>
      </c>
      <c r="B14" s="1">
        <f t="shared" ref="B14:G14" si="0">SUM(B8:B13)</f>
        <v>0</v>
      </c>
      <c r="C14" s="1">
        <f t="shared" si="0"/>
        <v>0</v>
      </c>
      <c r="D14" s="1">
        <f t="shared" si="0"/>
        <v>0</v>
      </c>
      <c r="E14" s="1">
        <f t="shared" si="0"/>
        <v>0</v>
      </c>
      <c r="F14" s="1">
        <f t="shared" si="0"/>
        <v>0</v>
      </c>
      <c r="G14" s="1">
        <f t="shared" si="0"/>
        <v>0</v>
      </c>
      <c r="H14" s="5"/>
      <c r="I14" s="6"/>
      <c r="J14" s="23" t="s">
        <v>11</v>
      </c>
      <c r="K14" s="1">
        <f>SUM(K8:K13)</f>
        <v>0</v>
      </c>
      <c r="L14" s="1">
        <f t="shared" ref="L14:P14" si="1">SUM(L8:L13)</f>
        <v>0</v>
      </c>
      <c r="M14" s="1">
        <f t="shared" si="1"/>
        <v>0</v>
      </c>
      <c r="N14" s="1">
        <f t="shared" si="1"/>
        <v>0</v>
      </c>
      <c r="O14" s="1">
        <f t="shared" si="1"/>
        <v>0</v>
      </c>
      <c r="P14" s="1">
        <f t="shared" si="1"/>
        <v>0</v>
      </c>
      <c r="Q14" s="5"/>
    </row>
    <row r="15" spans="1:17" ht="26.5" thickBot="1" x14ac:dyDescent="0.4">
      <c r="A15" s="23" t="s">
        <v>12</v>
      </c>
      <c r="B15" s="2">
        <f t="shared" ref="B15:G15" si="2">B14*B6</f>
        <v>0</v>
      </c>
      <c r="C15" s="3">
        <f t="shared" si="2"/>
        <v>0</v>
      </c>
      <c r="D15" s="3">
        <f t="shared" si="2"/>
        <v>0</v>
      </c>
      <c r="E15" s="3">
        <f t="shared" si="2"/>
        <v>0</v>
      </c>
      <c r="F15" s="3">
        <f t="shared" si="2"/>
        <v>0</v>
      </c>
      <c r="G15" s="9">
        <f t="shared" si="2"/>
        <v>0</v>
      </c>
      <c r="H15" s="36">
        <f>SUM(B15:G15)</f>
        <v>0</v>
      </c>
      <c r="I15" s="12"/>
      <c r="J15" s="23" t="s">
        <v>12</v>
      </c>
      <c r="K15" s="2">
        <f t="shared" ref="K15:P15" si="3">K14*K6</f>
        <v>0</v>
      </c>
      <c r="L15" s="3">
        <f t="shared" si="3"/>
        <v>0</v>
      </c>
      <c r="M15" s="3">
        <f t="shared" si="3"/>
        <v>0</v>
      </c>
      <c r="N15" s="3">
        <f t="shared" si="3"/>
        <v>0</v>
      </c>
      <c r="O15" s="3">
        <f t="shared" si="3"/>
        <v>0</v>
      </c>
      <c r="P15" s="9">
        <f t="shared" si="3"/>
        <v>0</v>
      </c>
      <c r="Q15" s="28">
        <f>SUM(K15:P15)</f>
        <v>0</v>
      </c>
    </row>
    <row r="16" spans="1:17" s="60" customFormat="1" ht="100.15" customHeight="1" thickBot="1" x14ac:dyDescent="0.35">
      <c r="A16" s="7"/>
      <c r="B16" s="7"/>
      <c r="C16" s="7"/>
      <c r="D16" s="7"/>
      <c r="E16" s="7"/>
      <c r="F16" s="7"/>
      <c r="G16" s="10" t="s">
        <v>17</v>
      </c>
      <c r="H16" s="29" t="s">
        <v>48</v>
      </c>
      <c r="I16" s="8"/>
      <c r="J16" s="8"/>
      <c r="K16" s="7"/>
      <c r="L16" s="7"/>
      <c r="M16" s="7"/>
      <c r="N16" s="7"/>
      <c r="O16" s="7"/>
      <c r="P16" s="10" t="s">
        <v>17</v>
      </c>
      <c r="Q16" s="29" t="s">
        <v>49</v>
      </c>
    </row>
  </sheetData>
  <sheetProtection algorithmName="SHA-512" hashValue="RGLiviyIFWF8Siky5kDaSkgnkASmrYoIwj8yn6InIGqL9IrtCciXu18Xtk5eipzvs82hFY98GV6dWWejBouzQw==" saltValue="quiOxnBz6ds8/3l1gOAusQ==" spinCount="100000" sheet="1" objects="1" scenarios="1" selectLockedCells="1"/>
  <mergeCells count="5">
    <mergeCell ref="A2:C2"/>
    <mergeCell ref="D2:F2"/>
    <mergeCell ref="G2:I2"/>
    <mergeCell ref="J2:L2"/>
    <mergeCell ref="M2:O2"/>
  </mergeCells>
  <pageMargins left="0" right="0" top="0.74803149606299213" bottom="0.74803149606299213" header="0.31496062992125984" footer="0.31496062992125984"/>
  <pageSetup paperSize="8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3" ma:contentTypeDescription="Een nieuw document maken." ma:contentTypeScope="" ma:versionID="4542acde86e9aab195860f2811d458e5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a2c9d3a4aaef59304e859d44691a38f5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EC06F4-9842-4D0E-AAA1-1975FF4F96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879823-32D9-439D-B638-F7DA902BC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9936D8-53F7-4B5D-8BAF-F17E030877A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1.Perceel 3 (animatie)</vt:lpstr>
      <vt:lpstr>2.onderdeel1 perceel 3_Animatie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Annemarie Mansvelder</dc:creator>
  <cp:lastModifiedBy>Ing. P.M. Breedveld</cp:lastModifiedBy>
  <cp:lastPrinted>2021-11-08T12:26:27Z</cp:lastPrinted>
  <dcterms:created xsi:type="dcterms:W3CDTF">2021-01-06T08:58:46Z</dcterms:created>
  <dcterms:modified xsi:type="dcterms:W3CDTF">2021-11-08T13:11:55Z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</Properties>
</file>