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K:\5075 Inkoop\A1. Lopende aanbestedingen\2021 Onderhoud IBA's\2. Beschrijvend document\"/>
    </mc:Choice>
  </mc:AlternateContent>
  <xr:revisionPtr revIDLastSave="0" documentId="13_ncr:1_{08D0CC38-2CCE-441E-86E0-09F01F8EF345}" xr6:coauthVersionLast="36" xr6:coauthVersionMax="36" xr10:uidLastSave="{00000000-0000-0000-0000-000000000000}"/>
  <bookViews>
    <workbookView xWindow="0" yWindow="0" windowWidth="28800" windowHeight="11805" activeTab="1" xr2:uid="{765C35E8-21CB-4395-92BD-ED52868B2B3A}"/>
  </bookViews>
  <sheets>
    <sheet name="Onderhoudstarieven" sheetId="1" r:id="rId1"/>
    <sheet name="Materialenlij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8" i="2" l="1"/>
  <c r="D25" i="1" s="1"/>
  <c r="J21" i="1" l="1"/>
  <c r="E21" i="1"/>
  <c r="D21" i="1"/>
  <c r="C21" i="1" l="1"/>
  <c r="B21" i="1" l="1"/>
  <c r="E12" i="1" l="1"/>
  <c r="E11" i="1"/>
  <c r="E13" i="1" l="1"/>
  <c r="E14" i="1" s="1"/>
  <c r="B33" i="1" l="1"/>
  <c r="B29" i="1"/>
</calcChain>
</file>

<file path=xl/sharedStrings.xml><?xml version="1.0" encoding="utf-8"?>
<sst xmlns="http://schemas.openxmlformats.org/spreadsheetml/2006/main" count="82" uniqueCount="82">
  <si>
    <t>In de geel gearceerde velden vult Inschrijver in:  het tarief per eenheid en kortingspercentage.</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</si>
  <si>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</si>
  <si>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Naam Inschrijver</t>
  </si>
  <si>
    <t>Naam tekenbevoegde</t>
  </si>
  <si>
    <t>Handtekening</t>
  </si>
  <si>
    <t>Datum</t>
  </si>
  <si>
    <t>aantal</t>
  </si>
  <si>
    <t>Vergoeding/jaar/stuk (€)</t>
  </si>
  <si>
    <t>Totale vergoeding/jaar (€)</t>
  </si>
  <si>
    <t xml:space="preserve">Eternit, EP-6 </t>
  </si>
  <si>
    <t xml:space="preserve">Eternit, EP-12 </t>
  </si>
  <si>
    <t>Correctief onderhoud</t>
  </si>
  <si>
    <t>Voorrijdtarief 
(€)</t>
  </si>
  <si>
    <t>uurtarief 
(€)</t>
  </si>
  <si>
    <t>Merk en type IBA installatie</t>
  </si>
  <si>
    <t>Preventief onderhoud (per keer)</t>
  </si>
  <si>
    <t>Fictieve aantal storingen per jaar: 60</t>
  </si>
  <si>
    <t>Totaal bedrag</t>
  </si>
  <si>
    <t>TOTALE INSCHRIJVINGSPRIJS PER JAAR</t>
  </si>
  <si>
    <t>TOTALE INSCHRIJVINGSPRIJS CONTRACTDUUR</t>
  </si>
  <si>
    <t>*het bedrag x60 vanwege 60 storingen</t>
  </si>
  <si>
    <t>*het bedrag x2 vanwege gemiddeld 2 uur om een storing op te lossen x 50 storingen tijdens kantooruren</t>
  </si>
  <si>
    <t>* het bedrag x 2 vanwege gemiddeld 2 uur om een storing op te lossen x 4 storingen tijdens avonduren</t>
  </si>
  <si>
    <t>* het bedrag x 2 vanwege gemiddeld 2 uur om een storing op te lossen x 4 storingen op zaterdagen</t>
  </si>
  <si>
    <t>* het bedrag x 2 vanwege gemiddeld 2 uur om een storing op te lossen x 2 storingen op zon -en feestdagen</t>
  </si>
  <si>
    <t>Formulier 4 Prijzenblad onderhoud IBA's</t>
  </si>
  <si>
    <t>INK2021.236</t>
  </si>
  <si>
    <t>TOTALE KOSTEN VOOR ONDERHOUD IN GEVAL VAN 1 BEURT PER JAAR</t>
  </si>
  <si>
    <t>TOTALE KOSTEN PREVENTIEF ONDERHOUD OP JAARBASIS</t>
  </si>
  <si>
    <r>
      <rPr>
        <sz val="11"/>
        <rFont val="Calibri"/>
        <family val="2"/>
        <scheme val="minor"/>
      </rPr>
      <t xml:space="preserve">Inschrijver verklaart zich door ondertekening van dit inschrijfformulier bereid de Opdracht voor 'Onderhoud IBA installaties' gedurende vierentwintig (24) maanden inclusief 4 verlengingen van één jaar uit te voeren tegen onderstaande vaste prijzen en tarieven.  Tarieven zijn op basis van prijspeil januari 2022 en exclusief BTW. </t>
    </r>
    <r>
      <rPr>
        <b/>
        <sz val="11"/>
        <rFont val="Calibri"/>
        <family val="2"/>
        <scheme val="minor"/>
      </rPr>
      <t xml:space="preserve">Vergeet tabblad 2 (materialenlijst) niet in te vullen. </t>
    </r>
    <r>
      <rPr>
        <sz val="11"/>
        <rFont val="Calibri"/>
        <family val="2"/>
        <scheme val="minor"/>
      </rPr>
      <t xml:space="preserve">           </t>
    </r>
    <r>
      <rPr>
        <sz val="11"/>
        <color theme="1"/>
        <rFont val="Calibri"/>
        <family val="2"/>
        <scheme val="minor"/>
      </rPr>
      <t xml:space="preserve">                                                        </t>
    </r>
  </si>
  <si>
    <t>Onderdelenlijst EP-6/EP-12</t>
  </si>
  <si>
    <t>Knie inchroefkoppeling 8 mm x 3/8" bu.dr</t>
  </si>
  <si>
    <t>Knie inchroefkoppeling 8 mm x 1/2" bu.dr</t>
  </si>
  <si>
    <t>Knie inchroefkoppeling 12 mm x 3/8" bu.dr</t>
  </si>
  <si>
    <t>Knie inchroefkoppeling 12 mm x 1/2" bu.dr</t>
  </si>
  <si>
    <t>Kniekoppeling 8 mm</t>
  </si>
  <si>
    <t>Kniekoppeling 12 mm</t>
  </si>
  <si>
    <t>Rechte koppeling 8 mm</t>
  </si>
  <si>
    <t>Rechte koppeling 12 mm</t>
  </si>
  <si>
    <t>Verbindingsnippel 8 mm</t>
  </si>
  <si>
    <t>Verbindingsnippel 12 mm</t>
  </si>
  <si>
    <t>Verloopstuk 12 naar 8 mm</t>
  </si>
  <si>
    <t>Y stuk 8 mm</t>
  </si>
  <si>
    <t>Y stuk 12 mm</t>
  </si>
  <si>
    <t>T-stuk 8 mm</t>
  </si>
  <si>
    <t>T-stuk 12 mm</t>
  </si>
  <si>
    <t>Stop 8 mm</t>
  </si>
  <si>
    <t>Aanboorzadel 32 mm x 1/2" bi.dr</t>
  </si>
  <si>
    <t>Aanboorzadel 40 mm x 1/2" bi.dr</t>
  </si>
  <si>
    <t>Drukkoppeling recht 20 mm/draad 1/2"</t>
  </si>
  <si>
    <t>Drukkoppeling recht 32 mm/draad 1"</t>
  </si>
  <si>
    <t>Drukkoppeling 90 graden 32 mm-spie draad 1"</t>
  </si>
  <si>
    <t>Drukkoppeling 90 graden mof 32/mof 32 mm</t>
  </si>
  <si>
    <t>Drukkoppeling 90 graden mof 40/mof 40 mm</t>
  </si>
  <si>
    <t>Buisbeluchter 300 mm</t>
  </si>
  <si>
    <t>Buisbeluchter 400 mm</t>
  </si>
  <si>
    <t>Buisbeluchter 800 mm</t>
  </si>
  <si>
    <t>Rechte inschroefkoppeling voor luchtslang 12mm</t>
  </si>
  <si>
    <t>Stop 12 mm</t>
  </si>
  <si>
    <t>Membranen met houder voor T60L/T80L (2st per pomp)</t>
  </si>
  <si>
    <t>filter voor T60L/T80L</t>
  </si>
  <si>
    <t>PLC Sturing 230V (8in-4uit) voorgeprogrammeerd</t>
  </si>
  <si>
    <t xml:space="preserve">Geheugenmodule met kopieerbeveiliging </t>
  </si>
  <si>
    <t>Geheugenmodule zonder kopieerbeveiliging</t>
  </si>
  <si>
    <t xml:space="preserve">Avonduren uurtarief (20:00 - 07:00 uur)
</t>
  </si>
  <si>
    <t xml:space="preserve">Zaterdag uurtarief 
</t>
  </si>
  <si>
    <t xml:space="preserve">zon- en feestdagen uurtarief
</t>
  </si>
  <si>
    <t>Lege besturingskast, RAL 6009 (dennegroen)</t>
  </si>
  <si>
    <t>sokkelkast type EP-6 compleet met membraan beluchtingspomp</t>
  </si>
  <si>
    <t>electroventiel voor de sturing airliften</t>
  </si>
  <si>
    <t>electrische schakelkast met PLC sturing</t>
  </si>
  <si>
    <t>wandcontaktdoos</t>
  </si>
  <si>
    <t>signaallamp - compleet - geel  LED</t>
  </si>
  <si>
    <t>signaallamp - compleet - wit  LED</t>
  </si>
  <si>
    <t>beluchtingspomp DT60</t>
  </si>
  <si>
    <t>beluchtingspomp DT80</t>
  </si>
  <si>
    <t>effluentpomp</t>
  </si>
  <si>
    <t>Totale kosten aanbevolen reserveonderdelenlijst</t>
  </si>
  <si>
    <t>Prijs</t>
  </si>
  <si>
    <t>Luchtslang PE 8mm (prijs per meter)</t>
  </si>
  <si>
    <t>luchtslang PE 12 mm (prijs per meter)</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</si>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</sst>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19" x14ac:knownFonts="1">
    <font>
      <sz val="9"/>
      <color theme="1"/>
      <name val="Arial"/>
      <family val="2"/>
    </font>
    <font>
      <sz val="9"/>
      <color theme="1"/>
      <name val="Arial"/>
      <family val="2"/>
    </font>
    <font>
      <sz val="11"/>
      <color theme="1"/>
      <name val="Arial"/>
      <family val="2"/>
    </font>
    <font>
      <b/>
      <sz val="11"/>
      <color theme="1"/>
      <name val="Calibri"/>
      <family val="2"/>
      <scheme val="minor"/>
    </font>
    <font>
      <b/>
      <sz val="11"/>
      <color theme="1"/>
      <name val="Arial"/>
      <family val="2"/>
    </font>
    <font>
      <sz val="11"/>
      <color theme="1"/>
      <name val="Calibri"/>
      <family val="2"/>
      <scheme val="minor"/>
    </font>
    <font>
      <b/>
      <sz val="11"/>
      <color theme="1"/>
      <name val="Verdana"/>
      <family val="2"/>
    </font>
    <font>
      <b/>
      <sz val="11"/>
      <name val="Verdana"/>
      <family val="2"/>
    </font>
    <font>
      <sz val="11"/>
      <name val="Verdana"/>
      <family val="2"/>
    </font>
    <font>
      <sz val="11"/>
      <color theme="1"/>
      <name val="Verdana"/>
      <family val="2"/>
    </font>
    <font>
      <b/>
      <sz val="11"/>
      <color theme="0"/>
      <name val="Calibri"/>
      <family val="2"/>
      <scheme val="minor"/>
    </font>
    <font>
      <sz val="8"/>
      <color theme="1"/>
      <name val="Verdana"/>
      <family val="2"/>
    </font>
    <font>
      <b/>
      <sz val="9"/>
      <color theme="1"/>
      <name val="Arial"/>
      <family val="2"/>
    </font>
    <font>
      <b/>
      <sz val="18"/>
      <color theme="1"/>
      <name val="Arial"/>
      <family val="2"/>
    </font>
    <font>
      <sz val="11"/>
      <name val="Calibri"/>
      <family val="2"/>
      <scheme val="minor"/>
    </font>
    <font>
      <b/>
      <sz val="11"/>
      <name val="Calibri"/>
      <family val="2"/>
      <scheme val="minor"/>
    </font>
    <font>
      <sz val="11"/>
      <color theme="1"/>
      <name val="Times New Roman"/>
      <family val="1"/>
    </font>
    <font>
      <b/>
      <sz val="16"/>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4" tint="0.3999450666829432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s>
  <borders count="52">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ck">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style="dashed">
        <color auto="1"/>
      </right>
      <top style="thin">
        <color auto="1"/>
      </top>
      <bottom style="thick">
        <color auto="1"/>
      </bottom>
      <diagonal/>
    </border>
    <border>
      <left style="dashed">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ck">
        <color auto="1"/>
      </left>
      <right/>
      <top/>
      <bottom style="thin">
        <color auto="1"/>
      </bottom>
      <diagonal/>
    </border>
    <border>
      <left/>
      <right style="dashed">
        <color auto="1"/>
      </right>
      <top/>
      <bottom style="thin">
        <color auto="1"/>
      </bottom>
      <diagonal/>
    </border>
    <border>
      <left style="dashed">
        <color auto="1"/>
      </left>
      <right/>
      <top/>
      <bottom style="thin">
        <color auto="1"/>
      </bottom>
      <diagonal/>
    </border>
    <border>
      <left/>
      <right style="thick">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
      <left style="medium">
        <color indexed="64"/>
      </left>
      <right/>
      <top/>
      <bottom/>
      <diagonal/>
    </border>
    <border>
      <left/>
      <right style="double">
        <color auto="1"/>
      </right>
      <top/>
      <bottom/>
      <diagonal/>
    </border>
    <border>
      <left style="double">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cellStyleXfs>
  <cellXfs count="98">
    <xf numFmtId="0" fontId="0" fillId="0" borderId="0" xfId="0"/>
    <xf numFmtId="0" fontId="2" fillId="0" borderId="0" xfId="0" applyFont="1"/>
    <xf numFmtId="0" fontId="4" fillId="0" borderId="0" xfId="0" applyFont="1" applyAlignment="1">
      <alignment wrapText="1"/>
    </xf>
    <xf numFmtId="0" fontId="7" fillId="4" borderId="25" xfId="0" applyFont="1" applyFill="1" applyBorder="1" applyAlignment="1">
      <alignment vertical="center"/>
    </xf>
    <xf numFmtId="0" fontId="7" fillId="4" borderId="25" xfId="0" applyFont="1" applyFill="1" applyBorder="1" applyAlignment="1">
      <alignment vertical="center" wrapText="1"/>
    </xf>
    <xf numFmtId="0" fontId="7" fillId="4" borderId="25" xfId="0" applyFont="1" applyFill="1" applyBorder="1" applyAlignment="1">
      <alignment horizontal="center" vertical="center" wrapText="1"/>
    </xf>
    <xf numFmtId="0" fontId="8" fillId="5" borderId="26" xfId="0" applyFont="1" applyFill="1" applyBorder="1" applyAlignment="1">
      <alignment vertical="center"/>
    </xf>
    <xf numFmtId="0" fontId="8" fillId="5" borderId="17" xfId="0" applyFont="1" applyFill="1" applyBorder="1" applyAlignment="1">
      <alignment vertical="center"/>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0" borderId="0" xfId="0" applyFont="1"/>
    <xf numFmtId="0" fontId="2" fillId="0" borderId="0" xfId="0" applyFont="1" applyAlignment="1"/>
    <xf numFmtId="44" fontId="3" fillId="7" borderId="1" xfId="1" applyFont="1" applyFill="1" applyBorder="1" applyAlignment="1">
      <alignment vertical="center" wrapText="1"/>
    </xf>
    <xf numFmtId="44" fontId="5" fillId="7" borderId="35" xfId="1" applyFont="1" applyFill="1" applyBorder="1" applyAlignment="1">
      <alignment vertical="center"/>
    </xf>
    <xf numFmtId="44" fontId="5" fillId="2" borderId="15" xfId="1" applyFont="1" applyFill="1" applyBorder="1" applyAlignment="1">
      <alignment vertical="center"/>
    </xf>
    <xf numFmtId="0" fontId="6" fillId="6" borderId="14" xfId="0" applyFont="1" applyFill="1" applyBorder="1" applyAlignment="1">
      <alignment horizontal="center" vertical="center" wrapText="1"/>
    </xf>
    <xf numFmtId="2" fontId="5" fillId="2" borderId="35" xfId="1" applyNumberFormat="1" applyFont="1" applyFill="1" applyBorder="1" applyAlignment="1">
      <alignment vertical="center"/>
    </xf>
    <xf numFmtId="0" fontId="13" fillId="0" borderId="0" xfId="0" applyFont="1"/>
    <xf numFmtId="0" fontId="12" fillId="0" borderId="0" xfId="0" applyFont="1"/>
    <xf numFmtId="0" fontId="5" fillId="7" borderId="35" xfId="0" applyFont="1" applyFill="1" applyBorder="1" applyAlignment="1">
      <alignment vertical="center"/>
    </xf>
    <xf numFmtId="0" fontId="5" fillId="7" borderId="27" xfId="0" applyFont="1" applyFill="1" applyBorder="1" applyAlignment="1">
      <alignment vertical="center"/>
    </xf>
    <xf numFmtId="0" fontId="5" fillId="7" borderId="36" xfId="0" applyFont="1" applyFill="1" applyBorder="1" applyAlignment="1">
      <alignment vertical="center"/>
    </xf>
    <xf numFmtId="0" fontId="11" fillId="0" borderId="0" xfId="0" applyFont="1" applyAlignment="1">
      <alignment horizontal="left" vertical="top"/>
    </xf>
    <xf numFmtId="0" fontId="11" fillId="0" borderId="0" xfId="0" applyFont="1" applyAlignment="1">
      <alignment horizontal="left" vertical="top" wrapText="1"/>
    </xf>
    <xf numFmtId="0" fontId="5" fillId="0" borderId="0" xfId="2"/>
    <xf numFmtId="0" fontId="16" fillId="0" borderId="0" xfId="2" applyFont="1"/>
    <xf numFmtId="0" fontId="16" fillId="0" borderId="0" xfId="2" applyFont="1"/>
    <xf numFmtId="0" fontId="5" fillId="3" borderId="9" xfId="0" applyFont="1" applyFill="1" applyBorder="1" applyAlignment="1">
      <alignment vertical="center"/>
    </xf>
    <xf numFmtId="0" fontId="2" fillId="3" borderId="10" xfId="0" applyFont="1" applyFill="1" applyBorder="1" applyAlignment="1">
      <alignment vertical="center"/>
    </xf>
    <xf numFmtId="0" fontId="5" fillId="7" borderId="11" xfId="0" applyFont="1" applyFill="1" applyBorder="1" applyAlignment="1">
      <alignment vertical="center"/>
    </xf>
    <xf numFmtId="0" fontId="5" fillId="7" borderId="12" xfId="0" applyFont="1" applyFill="1" applyBorder="1" applyAlignment="1">
      <alignment vertical="center"/>
    </xf>
    <xf numFmtId="0" fontId="5" fillId="7" borderId="13" xfId="0" applyFont="1" applyFill="1" applyBorder="1" applyAlignment="1">
      <alignment vertical="center"/>
    </xf>
    <xf numFmtId="0" fontId="5" fillId="0" borderId="37" xfId="0" applyFont="1" applyBorder="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5" fillId="3" borderId="33" xfId="0" applyFont="1" applyFill="1" applyBorder="1" applyAlignment="1">
      <alignment vertical="center"/>
    </xf>
    <xf numFmtId="0" fontId="2" fillId="3" borderId="34" xfId="0" applyFont="1" applyFill="1" applyBorder="1" applyAlignment="1">
      <alignment vertical="center"/>
    </xf>
    <xf numFmtId="0" fontId="5" fillId="3" borderId="4" xfId="0" applyFont="1" applyFill="1" applyBorder="1" applyAlignment="1">
      <alignment vertical="center"/>
    </xf>
    <xf numFmtId="0" fontId="2" fillId="3" borderId="5" xfId="0" applyFont="1" applyFill="1" applyBorder="1" applyAlignment="1">
      <alignment vertical="center"/>
    </xf>
    <xf numFmtId="164" fontId="10" fillId="7" borderId="6" xfId="0" applyNumberFormat="1" applyFont="1" applyFill="1" applyBorder="1" applyAlignment="1">
      <alignment vertical="center"/>
    </xf>
    <xf numFmtId="164" fontId="10" fillId="7" borderId="7" xfId="0" applyNumberFormat="1" applyFont="1" applyFill="1" applyBorder="1" applyAlignment="1">
      <alignment vertical="center"/>
    </xf>
    <xf numFmtId="164" fontId="10" fillId="7" borderId="8" xfId="0" applyNumberFormat="1" applyFont="1" applyFill="1" applyBorder="1" applyAlignment="1">
      <alignment vertical="center"/>
    </xf>
    <xf numFmtId="44" fontId="3" fillId="8" borderId="1" xfId="1" applyFont="1" applyFill="1" applyBorder="1" applyAlignment="1">
      <alignment horizontal="center" vertical="center" wrapText="1"/>
    </xf>
    <xf numFmtId="44" fontId="3" fillId="8" borderId="2" xfId="1"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44" fontId="5" fillId="7" borderId="6" xfId="1" applyFont="1" applyFill="1" applyBorder="1" applyAlignment="1">
      <alignment horizontal="center" vertical="center"/>
    </xf>
    <xf numFmtId="44" fontId="5" fillId="7" borderId="7" xfId="1" applyFont="1" applyFill="1" applyBorder="1" applyAlignment="1">
      <alignment horizontal="center" vertical="center"/>
    </xf>
    <xf numFmtId="44" fontId="5" fillId="7" borderId="5" xfId="1" applyFont="1" applyFill="1" applyBorder="1" applyAlignment="1">
      <alignment horizontal="center" vertical="center"/>
    </xf>
    <xf numFmtId="0" fontId="9" fillId="6" borderId="18"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5" fillId="0" borderId="0" xfId="0" applyFont="1" applyAlignment="1"/>
    <xf numFmtId="0" fontId="5" fillId="0" borderId="0" xfId="0" applyFont="1" applyAlignment="1">
      <alignment horizontal="left" vertical="top" wrapText="1"/>
    </xf>
    <xf numFmtId="44" fontId="5" fillId="2" borderId="40" xfId="1" applyFont="1" applyFill="1" applyBorder="1" applyAlignment="1">
      <alignment horizontal="center" vertical="center"/>
    </xf>
    <xf numFmtId="44" fontId="5" fillId="2" borderId="7" xfId="1" applyFont="1" applyFill="1" applyBorder="1" applyAlignment="1">
      <alignment horizontal="center" vertical="center"/>
    </xf>
    <xf numFmtId="44" fontId="5" fillId="2" borderId="41" xfId="1" applyFont="1" applyFill="1" applyBorder="1" applyAlignment="1">
      <alignment horizontal="center" vertical="center"/>
    </xf>
    <xf numFmtId="44" fontId="5" fillId="2" borderId="42" xfId="1" applyFont="1" applyFill="1" applyBorder="1" applyAlignment="1">
      <alignment horizontal="center" vertical="center"/>
    </xf>
    <xf numFmtId="44" fontId="5" fillId="2" borderId="43" xfId="1" applyFont="1" applyFill="1" applyBorder="1" applyAlignment="1">
      <alignment horizontal="center" vertical="center"/>
    </xf>
    <xf numFmtId="0" fontId="6" fillId="6" borderId="20" xfId="0" applyFont="1" applyFill="1" applyBorder="1" applyAlignment="1">
      <alignment horizontal="center"/>
    </xf>
    <xf numFmtId="0" fontId="6" fillId="6" borderId="21" xfId="0" applyFont="1" applyFill="1" applyBorder="1" applyAlignment="1">
      <alignment horizontal="center"/>
    </xf>
    <xf numFmtId="0" fontId="11" fillId="0" borderId="43" xfId="0" applyFont="1" applyBorder="1" applyAlignment="1">
      <alignment horizontal="left" vertical="top" wrapText="1"/>
    </xf>
    <xf numFmtId="0" fontId="5" fillId="0" borderId="15" xfId="2" applyFont="1" applyBorder="1"/>
    <xf numFmtId="0" fontId="18" fillId="0" borderId="15" xfId="0" applyFont="1" applyBorder="1"/>
    <xf numFmtId="0" fontId="5" fillId="0" borderId="15" xfId="2" applyFont="1" applyBorder="1" applyAlignment="1">
      <alignment wrapText="1"/>
    </xf>
    <xf numFmtId="0" fontId="5" fillId="0" borderId="15" xfId="2" applyFont="1" applyFill="1" applyBorder="1" applyAlignment="1">
      <alignment wrapText="1"/>
    </xf>
    <xf numFmtId="0" fontId="17" fillId="0" borderId="39" xfId="2" applyFont="1" applyBorder="1"/>
    <xf numFmtId="0" fontId="17" fillId="0" borderId="25" xfId="2" applyFont="1" applyBorder="1"/>
    <xf numFmtId="0" fontId="9" fillId="6" borderId="0" xfId="0" applyFont="1" applyFill="1" applyBorder="1" applyAlignment="1">
      <alignment horizontal="center" vertical="center"/>
    </xf>
    <xf numFmtId="0" fontId="9" fillId="0" borderId="0" xfId="0" applyFont="1" applyBorder="1"/>
    <xf numFmtId="0" fontId="0" fillId="0" borderId="0" xfId="0" applyBorder="1"/>
    <xf numFmtId="44" fontId="3" fillId="8" borderId="1" xfId="1" applyFont="1" applyFill="1" applyBorder="1" applyAlignment="1">
      <alignment vertical="center" wrapText="1"/>
    </xf>
    <xf numFmtId="0" fontId="7" fillId="4" borderId="44"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44" fontId="3" fillId="8" borderId="3" xfId="1" applyFont="1" applyFill="1" applyBorder="1" applyAlignment="1">
      <alignment horizontal="center" vertical="center" wrapText="1"/>
    </xf>
    <xf numFmtId="0" fontId="6" fillId="4" borderId="37" xfId="0" applyFont="1" applyFill="1" applyBorder="1" applyAlignment="1">
      <alignment horizontal="center"/>
    </xf>
    <xf numFmtId="0" fontId="6" fillId="4" borderId="38" xfId="0" applyFont="1" applyFill="1" applyBorder="1" applyAlignment="1">
      <alignment horizontal="center"/>
    </xf>
    <xf numFmtId="0" fontId="4" fillId="0" borderId="0" xfId="0" applyFont="1"/>
    <xf numFmtId="44" fontId="4" fillId="7" borderId="25" xfId="1" applyFont="1" applyFill="1" applyBorder="1"/>
    <xf numFmtId="0" fontId="6" fillId="6" borderId="47" xfId="0" applyFont="1" applyFill="1" applyBorder="1" applyAlignment="1">
      <alignment horizontal="center" vertical="center" wrapText="1"/>
    </xf>
    <xf numFmtId="0" fontId="6" fillId="6" borderId="48" xfId="0" applyFont="1" applyFill="1" applyBorder="1" applyAlignment="1">
      <alignment horizontal="center" vertical="center" wrapText="1"/>
    </xf>
    <xf numFmtId="44" fontId="0" fillId="7" borderId="18" xfId="1" applyFont="1" applyFill="1" applyBorder="1"/>
    <xf numFmtId="0" fontId="9" fillId="0" borderId="49" xfId="0" applyFont="1" applyBorder="1"/>
    <xf numFmtId="0" fontId="6" fillId="6" borderId="50" xfId="0" applyFont="1" applyFill="1" applyBorder="1" applyAlignment="1">
      <alignment horizontal="center"/>
    </xf>
    <xf numFmtId="0" fontId="6" fillId="6" borderId="51" xfId="0" applyFont="1" applyFill="1" applyBorder="1" applyAlignment="1">
      <alignment horizontal="center"/>
    </xf>
    <xf numFmtId="0" fontId="2" fillId="0" borderId="49" xfId="0" applyFont="1" applyBorder="1"/>
  </cellXfs>
  <cellStyles count="4">
    <cellStyle name="Standaard" xfId="0" builtinId="0"/>
    <cellStyle name="Standaard 2" xfId="2" xr:uid="{00000000-0005-0000-0000-00002F000000}"/>
    <cellStyle name="Valuta" xfId="1" builtinId="4"/>
    <cellStyle name="Valuta 2" xfId="3"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2</xdr:row>
      <xdr:rowOff>133350</xdr:rowOff>
    </xdr:from>
    <xdr:to>
      <xdr:col>10</xdr:col>
      <xdr:colOff>198662</xdr:colOff>
      <xdr:row>6</xdr:row>
      <xdr:rowOff>482600</xdr:rowOff>
    </xdr:to>
    <xdr:pic>
      <xdr:nvPicPr>
        <xdr:cNvPr id="2" name="Afbeelding 1">
          <a:extLst>
            <a:ext uri="{FF2B5EF4-FFF2-40B4-BE49-F238E27FC236}">
              <a16:creationId xmlns:a16="http://schemas.microsoft.com/office/drawing/2014/main" id="{E7B7A12B-8F7F-4CEE-84E9-181A768E3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4225" y="619125"/>
          <a:ext cx="1074962" cy="11207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12EC-68B7-448F-A496-CE3BD2320D06}">
  <dimension ref="A1:O41"/>
  <sheetViews>
    <sheetView topLeftCell="A16" zoomScaleNormal="100" workbookViewId="0">
      <selection activeCell="B29" sqref="B29:C29"/>
    </sheetView>
  </sheetViews>
  <sheetFormatPr defaultRowHeight="12" x14ac:dyDescent="0.2"/>
  <cols>
    <col min="1" max="1" width="27.85546875" customWidth="1"/>
    <col min="2" max="2" width="42.28515625" customWidth="1"/>
    <col min="3" max="3" width="22.28515625" customWidth="1"/>
    <col min="4" max="4" width="30" customWidth="1"/>
    <col min="12" max="15" width="8.85546875" customWidth="1"/>
  </cols>
  <sheetData>
    <row r="1" spans="1:14" ht="23.25" x14ac:dyDescent="0.35">
      <c r="A1" s="17" t="s">
        <v>25</v>
      </c>
      <c r="B1" s="1"/>
      <c r="C1" s="1"/>
      <c r="D1" s="1"/>
      <c r="E1" s="1"/>
      <c r="F1" s="1"/>
      <c r="G1" s="1"/>
      <c r="H1" s="1"/>
      <c r="I1" s="1"/>
      <c r="J1" s="1"/>
      <c r="K1" s="1"/>
      <c r="L1" s="1"/>
      <c r="M1" s="1"/>
      <c r="N1" s="1"/>
    </row>
    <row r="2" spans="1:14" ht="15" thickBot="1" x14ac:dyDescent="0.25">
      <c r="A2" s="18" t="s">
        <v>26</v>
      </c>
      <c r="B2" s="1"/>
      <c r="C2" s="1"/>
      <c r="D2" s="1"/>
      <c r="E2" s="1"/>
      <c r="F2" s="1"/>
      <c r="G2" s="1"/>
      <c r="H2" s="1"/>
      <c r="I2" s="1"/>
      <c r="J2" s="1"/>
      <c r="K2" s="1"/>
      <c r="L2" s="1"/>
      <c r="M2" s="1"/>
      <c r="N2" s="1"/>
    </row>
    <row r="3" spans="1:14" ht="16.5" customHeight="1" thickTop="1" thickBot="1" x14ac:dyDescent="0.3">
      <c r="B3" s="60" t="s">
        <v>0</v>
      </c>
      <c r="C3" s="61"/>
      <c r="D3" s="61"/>
      <c r="E3" s="61"/>
      <c r="F3" s="61"/>
      <c r="G3" s="61"/>
      <c r="H3" s="62"/>
      <c r="I3" s="2"/>
      <c r="J3" s="1"/>
      <c r="K3" s="1"/>
      <c r="L3" s="1"/>
      <c r="M3" s="1"/>
      <c r="N3" s="1"/>
    </row>
    <row r="4" spans="1:14" ht="15.75" thickTop="1" x14ac:dyDescent="0.25">
      <c r="B4" s="63"/>
      <c r="C4" s="63"/>
      <c r="D4" s="63"/>
      <c r="E4" s="63"/>
      <c r="F4" s="63"/>
      <c r="G4" s="63"/>
      <c r="H4" s="63"/>
      <c r="I4" s="63"/>
      <c r="J4" s="1"/>
      <c r="K4" s="1"/>
      <c r="L4" s="1"/>
      <c r="M4" s="1"/>
      <c r="N4" s="1"/>
    </row>
    <row r="5" spans="1:14" ht="14.25" customHeight="1" x14ac:dyDescent="0.2">
      <c r="B5" s="64" t="s">
        <v>29</v>
      </c>
      <c r="C5" s="64"/>
      <c r="D5" s="64"/>
      <c r="E5" s="64"/>
      <c r="F5" s="64"/>
      <c r="G5" s="64"/>
      <c r="H5" s="64"/>
      <c r="I5" s="11"/>
      <c r="J5" s="1"/>
      <c r="K5" s="1"/>
      <c r="L5" s="1"/>
      <c r="M5" s="1"/>
      <c r="N5" s="1"/>
    </row>
    <row r="6" spans="1:14" ht="14.25" x14ac:dyDescent="0.2">
      <c r="B6" s="64"/>
      <c r="C6" s="64"/>
      <c r="D6" s="64"/>
      <c r="E6" s="64"/>
      <c r="F6" s="64"/>
      <c r="G6" s="64"/>
      <c r="H6" s="64"/>
      <c r="I6" s="11"/>
      <c r="J6" s="1"/>
      <c r="K6" s="1"/>
      <c r="L6" s="1"/>
      <c r="M6" s="1"/>
      <c r="N6" s="1"/>
    </row>
    <row r="7" spans="1:14" ht="39.75" customHeight="1" x14ac:dyDescent="0.2">
      <c r="B7" s="64"/>
      <c r="C7" s="64"/>
      <c r="D7" s="64"/>
      <c r="E7" s="64"/>
      <c r="F7" s="64"/>
      <c r="G7" s="64"/>
      <c r="H7" s="64"/>
      <c r="I7" s="11"/>
      <c r="J7" s="1"/>
      <c r="K7" s="1"/>
      <c r="L7" s="1"/>
      <c r="M7" s="1"/>
      <c r="N7" s="1"/>
    </row>
    <row r="8" spans="1:14" ht="15" thickBot="1" x14ac:dyDescent="0.25">
      <c r="B8" s="1"/>
      <c r="C8" s="1"/>
      <c r="D8" s="1"/>
      <c r="E8" s="1"/>
      <c r="F8" s="1"/>
      <c r="G8" s="1"/>
      <c r="H8" s="1"/>
    </row>
    <row r="9" spans="1:14" ht="15" thickBot="1" x14ac:dyDescent="0.25">
      <c r="B9" s="87" t="s">
        <v>15</v>
      </c>
      <c r="C9" s="88"/>
      <c r="D9" s="88"/>
      <c r="E9" s="88"/>
      <c r="F9" s="88"/>
      <c r="G9" s="88"/>
      <c r="H9" s="88"/>
    </row>
    <row r="10" spans="1:14" ht="29.25" customHeight="1" thickBot="1" x14ac:dyDescent="0.25">
      <c r="B10" s="3" t="s">
        <v>14</v>
      </c>
      <c r="C10" s="4" t="s">
        <v>6</v>
      </c>
      <c r="D10" s="5" t="s">
        <v>7</v>
      </c>
      <c r="E10" s="83" t="s">
        <v>8</v>
      </c>
      <c r="F10" s="84"/>
      <c r="G10" s="84"/>
      <c r="H10" s="85"/>
    </row>
    <row r="11" spans="1:14" ht="16.5" thickTop="1" thickBot="1" x14ac:dyDescent="0.25">
      <c r="B11" s="6" t="s">
        <v>9</v>
      </c>
      <c r="C11" s="16">
        <v>230</v>
      </c>
      <c r="D11" s="12">
        <v>0</v>
      </c>
      <c r="E11" s="42">
        <f>SUM(D11*C11)</f>
        <v>0</v>
      </c>
      <c r="F11" s="43"/>
      <c r="G11" s="43"/>
      <c r="H11" s="86"/>
    </row>
    <row r="12" spans="1:14" ht="16.5" thickTop="1" thickBot="1" x14ac:dyDescent="0.25">
      <c r="B12" s="7" t="s">
        <v>10</v>
      </c>
      <c r="C12" s="16">
        <v>15</v>
      </c>
      <c r="D12" s="12">
        <v>0</v>
      </c>
      <c r="E12" s="42">
        <f>SUM(D12*C12)</f>
        <v>0</v>
      </c>
      <c r="F12" s="43"/>
      <c r="G12" s="43"/>
      <c r="H12" s="86"/>
    </row>
    <row r="13" spans="1:14" ht="16.5" thickTop="1" thickBot="1" x14ac:dyDescent="0.25">
      <c r="B13" s="44" t="s">
        <v>27</v>
      </c>
      <c r="C13" s="45"/>
      <c r="D13" s="46"/>
      <c r="E13" s="42">
        <f>SUM(E11:N12)</f>
        <v>0</v>
      </c>
      <c r="F13" s="43"/>
      <c r="G13" s="43"/>
      <c r="H13" s="86"/>
    </row>
    <row r="14" spans="1:14" ht="16.5" thickTop="1" thickBot="1" x14ac:dyDescent="0.25">
      <c r="B14" s="44" t="s">
        <v>28</v>
      </c>
      <c r="C14" s="45"/>
      <c r="D14" s="46"/>
      <c r="E14" s="42">
        <f>SUM(E13*2)</f>
        <v>0</v>
      </c>
      <c r="F14" s="43"/>
      <c r="G14" s="43"/>
      <c r="H14" s="86"/>
    </row>
    <row r="15" spans="1:14" ht="14.25" x14ac:dyDescent="0.2">
      <c r="B15" s="1"/>
      <c r="C15" s="1"/>
      <c r="D15" s="1"/>
      <c r="E15" s="1"/>
      <c r="F15" s="1"/>
      <c r="G15" s="1"/>
      <c r="H15" s="1"/>
      <c r="I15" s="1"/>
      <c r="J15" s="1"/>
      <c r="K15" s="1"/>
      <c r="L15" s="1"/>
      <c r="M15" s="1"/>
      <c r="N15" s="1"/>
    </row>
    <row r="16" spans="1:14" ht="15" thickBot="1" x14ac:dyDescent="0.25">
      <c r="B16" s="1"/>
      <c r="C16" s="1"/>
      <c r="D16" s="1"/>
      <c r="E16" s="1"/>
      <c r="F16" s="1"/>
      <c r="G16" s="1"/>
      <c r="H16" s="1"/>
      <c r="I16" s="1"/>
      <c r="J16" s="1"/>
      <c r="K16" s="1"/>
      <c r="L16" s="1"/>
      <c r="M16" s="1"/>
      <c r="N16" s="1"/>
    </row>
    <row r="17" spans="1:15" ht="15" thickBot="1" x14ac:dyDescent="0.25">
      <c r="B17" s="55" t="s">
        <v>11</v>
      </c>
      <c r="C17" s="56"/>
      <c r="D17" s="56"/>
      <c r="E17" s="56"/>
      <c r="F17" s="56"/>
      <c r="G17" s="56"/>
      <c r="H17" s="56"/>
      <c r="I17" s="56"/>
      <c r="J17" s="56"/>
      <c r="K17" s="56"/>
      <c r="L17" s="56"/>
      <c r="M17" s="56"/>
      <c r="N17" s="57"/>
    </row>
    <row r="18" spans="1:15" ht="14.25" x14ac:dyDescent="0.2">
      <c r="B18" s="58"/>
      <c r="C18" s="59"/>
      <c r="D18" s="50"/>
      <c r="E18" s="50"/>
      <c r="F18" s="50"/>
      <c r="G18" s="50"/>
      <c r="H18" s="50"/>
      <c r="I18" s="50"/>
      <c r="J18" s="50"/>
      <c r="K18" s="50"/>
      <c r="L18" s="50"/>
      <c r="M18" s="50"/>
      <c r="N18" s="51"/>
    </row>
    <row r="19" spans="1:15" ht="42.75" x14ac:dyDescent="0.2">
      <c r="B19" s="8" t="s">
        <v>12</v>
      </c>
      <c r="C19" s="9" t="s">
        <v>13</v>
      </c>
      <c r="D19" s="9" t="s">
        <v>64</v>
      </c>
      <c r="E19" s="52" t="s">
        <v>65</v>
      </c>
      <c r="F19" s="53"/>
      <c r="G19" s="53"/>
      <c r="H19" s="53"/>
      <c r="I19" s="53"/>
      <c r="J19" s="52" t="s">
        <v>66</v>
      </c>
      <c r="K19" s="53"/>
      <c r="L19" s="53"/>
      <c r="M19" s="53"/>
      <c r="N19" s="54"/>
    </row>
    <row r="20" spans="1:15" ht="80.099999999999994" customHeight="1" x14ac:dyDescent="0.2">
      <c r="A20" s="15" t="s">
        <v>16</v>
      </c>
      <c r="B20" s="13">
        <v>0</v>
      </c>
      <c r="C20" s="13">
        <v>0</v>
      </c>
      <c r="D20" s="13">
        <v>0</v>
      </c>
      <c r="E20" s="47">
        <v>0</v>
      </c>
      <c r="F20" s="48"/>
      <c r="G20" s="48"/>
      <c r="H20" s="48"/>
      <c r="I20" s="49"/>
      <c r="J20" s="47">
        <v>0</v>
      </c>
      <c r="K20" s="48"/>
      <c r="L20" s="48"/>
      <c r="M20" s="48"/>
      <c r="N20" s="48"/>
    </row>
    <row r="21" spans="1:15" ht="85.5" x14ac:dyDescent="0.2">
      <c r="A21" s="15" t="s">
        <v>17</v>
      </c>
      <c r="B21" s="14">
        <f>SUM(B20*60)</f>
        <v>0</v>
      </c>
      <c r="C21" s="14">
        <f>SUM(C20*2)*50</f>
        <v>0</v>
      </c>
      <c r="D21" s="14">
        <f>SUM(D20*2)*4</f>
        <v>0</v>
      </c>
      <c r="E21" s="65">
        <f>SUM(E20*2)*4</f>
        <v>0</v>
      </c>
      <c r="F21" s="66"/>
      <c r="G21" s="66"/>
      <c r="H21" s="66"/>
      <c r="I21" s="67"/>
      <c r="J21" s="68">
        <f>SUM(J20*2)*2</f>
        <v>0</v>
      </c>
      <c r="K21" s="69"/>
      <c r="L21" s="69"/>
      <c r="M21" s="69"/>
      <c r="N21" s="69"/>
    </row>
    <row r="22" spans="1:15" ht="66" customHeight="1" x14ac:dyDescent="0.2">
      <c r="B22" s="22" t="s">
        <v>20</v>
      </c>
      <c r="C22" s="23" t="s">
        <v>21</v>
      </c>
      <c r="D22" s="23" t="s">
        <v>22</v>
      </c>
      <c r="E22" s="72" t="s">
        <v>23</v>
      </c>
      <c r="F22" s="72"/>
      <c r="G22" s="72"/>
      <c r="H22" s="72"/>
      <c r="I22" s="72"/>
      <c r="J22" s="72" t="s">
        <v>24</v>
      </c>
      <c r="K22" s="72"/>
      <c r="L22" s="72"/>
      <c r="M22" s="72"/>
      <c r="N22" s="72"/>
    </row>
    <row r="23" spans="1:15" ht="14.25" x14ac:dyDescent="0.2">
      <c r="A23" s="79"/>
      <c r="B23" s="79"/>
      <c r="C23" s="79"/>
      <c r="D23" s="79"/>
      <c r="E23" s="79"/>
      <c r="F23" s="79"/>
      <c r="G23" s="79"/>
      <c r="H23" s="79"/>
      <c r="I23" s="79"/>
      <c r="J23" s="79"/>
      <c r="K23" s="79"/>
      <c r="L23" s="79"/>
      <c r="M23" s="80"/>
      <c r="N23" s="80"/>
      <c r="O23" s="81"/>
    </row>
    <row r="24" spans="1:15" ht="15" thickBot="1" x14ac:dyDescent="0.25">
      <c r="B24" s="10"/>
      <c r="C24" s="10"/>
      <c r="D24" s="10"/>
      <c r="E24" s="10"/>
      <c r="F24" s="10"/>
      <c r="G24" s="10"/>
      <c r="H24" s="10"/>
      <c r="I24" s="10"/>
      <c r="J24" s="10"/>
      <c r="K24" s="10"/>
      <c r="L24" s="10"/>
      <c r="M24" s="10"/>
      <c r="N24" s="10"/>
    </row>
    <row r="25" spans="1:15" ht="30" customHeight="1" thickTop="1" thickBot="1" x14ac:dyDescent="0.25">
      <c r="B25" s="91" t="s">
        <v>77</v>
      </c>
      <c r="C25" s="92"/>
      <c r="D25" s="82">
        <f>Materialenlijst!B48</f>
        <v>0</v>
      </c>
      <c r="E25" s="94"/>
      <c r="F25" s="10"/>
      <c r="G25" s="10"/>
      <c r="H25" s="10"/>
      <c r="I25" s="10"/>
      <c r="J25" s="10"/>
      <c r="K25" s="10"/>
      <c r="L25" s="10"/>
      <c r="M25" s="10"/>
      <c r="N25" s="10"/>
    </row>
    <row r="26" spans="1:15" ht="15" thickTop="1" x14ac:dyDescent="0.2">
      <c r="B26" s="10"/>
      <c r="C26" s="10"/>
      <c r="D26" s="10"/>
      <c r="E26" s="10"/>
      <c r="F26" s="10"/>
      <c r="G26" s="10"/>
      <c r="H26" s="10"/>
      <c r="I26" s="10"/>
      <c r="J26" s="10"/>
      <c r="K26" s="10"/>
      <c r="L26" s="10"/>
      <c r="M26" s="10"/>
      <c r="N26" s="10"/>
    </row>
    <row r="27" spans="1:15" ht="15" thickBot="1" x14ac:dyDescent="0.25">
      <c r="B27" s="10"/>
      <c r="C27" s="10"/>
      <c r="D27" s="10"/>
      <c r="E27" s="10"/>
      <c r="F27" s="10"/>
      <c r="G27" s="10"/>
      <c r="H27" s="10"/>
      <c r="I27" s="10"/>
      <c r="J27" s="10"/>
      <c r="K27" s="10"/>
      <c r="L27" s="10"/>
      <c r="M27" s="10"/>
      <c r="N27" s="10"/>
    </row>
    <row r="28" spans="1:15" ht="15" thickBot="1" x14ac:dyDescent="0.25">
      <c r="B28" s="95" t="s">
        <v>18</v>
      </c>
      <c r="C28" s="96"/>
      <c r="D28" s="10"/>
      <c r="E28" s="10"/>
      <c r="F28" s="10"/>
      <c r="G28" s="10"/>
      <c r="H28" s="10"/>
      <c r="I28" s="10"/>
      <c r="J28" s="10"/>
      <c r="K28" s="10"/>
      <c r="L28" s="10"/>
      <c r="M28" s="10"/>
      <c r="N28" s="10"/>
    </row>
    <row r="29" spans="1:15" ht="16.5" thickTop="1" thickBot="1" x14ac:dyDescent="0.25">
      <c r="B29" s="42">
        <f>SUM(E14,B21,C21,D21,E21,J21,D25)</f>
        <v>0</v>
      </c>
      <c r="C29" s="43"/>
      <c r="D29" s="94"/>
      <c r="E29" s="10"/>
      <c r="F29" s="10"/>
      <c r="G29" s="10"/>
      <c r="H29" s="10"/>
      <c r="I29" s="10"/>
      <c r="J29" s="10"/>
      <c r="K29" s="10"/>
      <c r="L29" s="10"/>
      <c r="M29" s="10"/>
      <c r="N29" s="10"/>
    </row>
    <row r="30" spans="1:15" ht="15" thickTop="1" x14ac:dyDescent="0.2">
      <c r="B30" s="1"/>
      <c r="C30" s="1"/>
      <c r="D30" s="1"/>
      <c r="E30" s="1"/>
      <c r="F30" s="1"/>
      <c r="G30" s="1"/>
      <c r="H30" s="1"/>
      <c r="I30" s="1"/>
      <c r="J30" s="1"/>
      <c r="K30" s="1"/>
      <c r="L30" s="1"/>
      <c r="M30" s="1"/>
      <c r="N30" s="1"/>
    </row>
    <row r="31" spans="1:15" ht="15" thickBot="1" x14ac:dyDescent="0.25">
      <c r="B31" s="1"/>
      <c r="C31" s="1"/>
      <c r="D31" s="1"/>
      <c r="E31" s="1"/>
      <c r="F31" s="1"/>
      <c r="G31" s="1"/>
      <c r="H31" s="1"/>
      <c r="I31" s="1"/>
      <c r="J31" s="1"/>
      <c r="K31" s="1"/>
      <c r="L31" s="1"/>
      <c r="M31" s="1"/>
      <c r="N31" s="1"/>
    </row>
    <row r="32" spans="1:15" ht="15" thickBot="1" x14ac:dyDescent="0.25">
      <c r="B32" s="70" t="s">
        <v>19</v>
      </c>
      <c r="C32" s="71"/>
      <c r="D32" s="1"/>
      <c r="E32" s="1"/>
      <c r="F32" s="1"/>
      <c r="G32" s="1"/>
      <c r="H32" s="1"/>
      <c r="I32" s="1"/>
      <c r="J32" s="1"/>
      <c r="K32" s="1"/>
      <c r="L32" s="1"/>
      <c r="M32" s="1"/>
      <c r="N32" s="1"/>
    </row>
    <row r="33" spans="2:14" ht="16.5" thickTop="1" thickBot="1" x14ac:dyDescent="0.25">
      <c r="B33" s="42">
        <f>SUM(B29*6)</f>
        <v>0</v>
      </c>
      <c r="C33" s="43"/>
      <c r="D33" s="97"/>
      <c r="E33" s="1"/>
      <c r="F33" s="1"/>
      <c r="G33" s="1"/>
      <c r="H33" s="1"/>
      <c r="I33" s="1"/>
      <c r="J33" s="1"/>
      <c r="K33" s="1"/>
      <c r="L33" s="1"/>
      <c r="M33" s="1"/>
      <c r="N33" s="1"/>
    </row>
    <row r="34" spans="2:14" ht="15" thickTop="1" x14ac:dyDescent="0.2">
      <c r="B34" s="1"/>
      <c r="C34" s="1"/>
      <c r="D34" s="1"/>
      <c r="E34" s="1"/>
      <c r="F34" s="1"/>
      <c r="G34" s="1"/>
      <c r="H34" s="1"/>
      <c r="I34" s="1"/>
      <c r="J34" s="1"/>
      <c r="K34" s="1"/>
      <c r="L34" s="1"/>
      <c r="M34" s="1"/>
      <c r="N34" s="1"/>
    </row>
    <row r="35" spans="2:14" ht="15" thickBot="1" x14ac:dyDescent="0.25">
      <c r="B35" s="1"/>
      <c r="C35" s="1"/>
      <c r="D35" s="1"/>
      <c r="E35" s="1"/>
      <c r="F35" s="1"/>
      <c r="G35" s="1"/>
      <c r="H35" s="1"/>
      <c r="I35" s="1"/>
      <c r="J35" s="1"/>
      <c r="K35" s="1"/>
      <c r="L35" s="1"/>
      <c r="M35" s="1"/>
      <c r="N35" s="1"/>
    </row>
    <row r="36" spans="2:14" ht="53.1" customHeight="1" thickBot="1" x14ac:dyDescent="0.25">
      <c r="B36" s="32" t="s">
        <v>1</v>
      </c>
      <c r="C36" s="33"/>
      <c r="D36" s="33"/>
      <c r="E36" s="33"/>
      <c r="F36" s="33"/>
      <c r="G36" s="33"/>
      <c r="H36" s="33"/>
      <c r="I36" s="34"/>
      <c r="J36" s="1"/>
      <c r="K36" s="1"/>
      <c r="L36" s="1"/>
      <c r="M36" s="1"/>
      <c r="N36" s="1"/>
    </row>
    <row r="37" spans="2:14" ht="15" x14ac:dyDescent="0.2">
      <c r="B37" s="35" t="s">
        <v>2</v>
      </c>
      <c r="C37" s="36"/>
      <c r="D37" s="19"/>
      <c r="E37" s="20"/>
      <c r="F37" s="20"/>
      <c r="G37" s="20"/>
      <c r="H37" s="20"/>
      <c r="I37" s="21"/>
      <c r="J37" s="1"/>
      <c r="K37" s="1"/>
      <c r="L37" s="1"/>
      <c r="M37" s="1"/>
      <c r="N37" s="1"/>
    </row>
    <row r="38" spans="2:14" ht="15" x14ac:dyDescent="0.2">
      <c r="B38" s="37" t="s">
        <v>3</v>
      </c>
      <c r="C38" s="38"/>
      <c r="D38" s="39"/>
      <c r="E38" s="40"/>
      <c r="F38" s="40"/>
      <c r="G38" s="40"/>
      <c r="H38" s="40"/>
      <c r="I38" s="41"/>
      <c r="J38" s="1"/>
      <c r="K38" s="1"/>
      <c r="L38" s="1"/>
      <c r="M38" s="1"/>
      <c r="N38" s="1"/>
    </row>
    <row r="39" spans="2:14" ht="15" x14ac:dyDescent="0.2">
      <c r="B39" s="37" t="s">
        <v>4</v>
      </c>
      <c r="C39" s="38"/>
      <c r="D39" s="39"/>
      <c r="E39" s="40"/>
      <c r="F39" s="40"/>
      <c r="G39" s="40"/>
      <c r="H39" s="40"/>
      <c r="I39" s="41"/>
      <c r="J39" s="1"/>
      <c r="K39" s="1"/>
      <c r="L39" s="1"/>
      <c r="M39" s="1"/>
      <c r="N39" s="1"/>
    </row>
    <row r="40" spans="2:14" ht="15.75" thickBot="1" x14ac:dyDescent="0.25">
      <c r="B40" s="27" t="s">
        <v>5</v>
      </c>
      <c r="C40" s="28"/>
      <c r="D40" s="29"/>
      <c r="E40" s="30"/>
      <c r="F40" s="30"/>
      <c r="G40" s="30"/>
      <c r="H40" s="30"/>
      <c r="I40" s="31"/>
      <c r="J40" s="1"/>
      <c r="K40" s="1"/>
      <c r="L40" s="1"/>
      <c r="M40" s="1"/>
      <c r="N40" s="1"/>
    </row>
    <row r="41" spans="2:14" ht="12.75" thickTop="1" x14ac:dyDescent="0.2"/>
  </sheetData>
  <mergeCells count="41">
    <mergeCell ref="B33:C33"/>
    <mergeCell ref="E14:H14"/>
    <mergeCell ref="B9:H9"/>
    <mergeCell ref="B25:C25"/>
    <mergeCell ref="B29:C29"/>
    <mergeCell ref="E21:I21"/>
    <mergeCell ref="J21:N21"/>
    <mergeCell ref="B32:C32"/>
    <mergeCell ref="E22:I22"/>
    <mergeCell ref="J22:N22"/>
    <mergeCell ref="B28:C28"/>
    <mergeCell ref="A23:B23"/>
    <mergeCell ref="C23:D23"/>
    <mergeCell ref="E23:F23"/>
    <mergeCell ref="G23:H23"/>
    <mergeCell ref="I23:J23"/>
    <mergeCell ref="K23:L23"/>
    <mergeCell ref="B3:H3"/>
    <mergeCell ref="B4:I4"/>
    <mergeCell ref="B5:H7"/>
    <mergeCell ref="E10:H10"/>
    <mergeCell ref="B13:D13"/>
    <mergeCell ref="E20:I20"/>
    <mergeCell ref="J20:N20"/>
    <mergeCell ref="B14:D14"/>
    <mergeCell ref="D18:N18"/>
    <mergeCell ref="E19:I19"/>
    <mergeCell ref="J19:N19"/>
    <mergeCell ref="B17:N17"/>
    <mergeCell ref="B18:C18"/>
    <mergeCell ref="E11:H11"/>
    <mergeCell ref="E12:H12"/>
    <mergeCell ref="E13:H13"/>
    <mergeCell ref="B40:C40"/>
    <mergeCell ref="D40:I40"/>
    <mergeCell ref="B36:I36"/>
    <mergeCell ref="B37:C37"/>
    <mergeCell ref="B38:C38"/>
    <mergeCell ref="D38:I38"/>
    <mergeCell ref="B39:C39"/>
    <mergeCell ref="D39:I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BABD-E006-4149-B69D-2C722DA010C4}">
  <dimension ref="A1:D75"/>
  <sheetViews>
    <sheetView tabSelected="1" workbookViewId="0">
      <selection activeCell="A3" sqref="A2:A3"/>
    </sheetView>
  </sheetViews>
  <sheetFormatPr defaultRowHeight="12" x14ac:dyDescent="0.2"/>
  <cols>
    <col min="1" max="1" width="59.7109375" customWidth="1"/>
    <col min="2" max="2" width="20" customWidth="1"/>
    <col min="3" max="3" width="42.7109375" bestFit="1" customWidth="1"/>
  </cols>
  <sheetData>
    <row r="1" spans="1:2" ht="21.75" thickBot="1" x14ac:dyDescent="0.4">
      <c r="A1" s="78" t="s">
        <v>30</v>
      </c>
      <c r="B1" s="77" t="s">
        <v>78</v>
      </c>
    </row>
    <row r="2" spans="1:2" ht="15" x14ac:dyDescent="0.25">
      <c r="A2" s="73" t="s">
        <v>79</v>
      </c>
      <c r="B2" s="93">
        <v>0</v>
      </c>
    </row>
    <row r="3" spans="1:2" ht="15" x14ac:dyDescent="0.25">
      <c r="A3" s="73" t="s">
        <v>80</v>
      </c>
      <c r="B3" s="93">
        <v>0</v>
      </c>
    </row>
    <row r="4" spans="1:2" ht="15" x14ac:dyDescent="0.25">
      <c r="A4" s="73" t="s">
        <v>31</v>
      </c>
      <c r="B4" s="93">
        <v>0</v>
      </c>
    </row>
    <row r="5" spans="1:2" ht="15" x14ac:dyDescent="0.25">
      <c r="A5" s="73" t="s">
        <v>32</v>
      </c>
      <c r="B5" s="93">
        <v>0</v>
      </c>
    </row>
    <row r="6" spans="1:2" ht="15" x14ac:dyDescent="0.25">
      <c r="A6" s="73" t="s">
        <v>33</v>
      </c>
      <c r="B6" s="93">
        <v>0</v>
      </c>
    </row>
    <row r="7" spans="1:2" ht="15" x14ac:dyDescent="0.25">
      <c r="A7" s="73" t="s">
        <v>34</v>
      </c>
      <c r="B7" s="93">
        <v>0</v>
      </c>
    </row>
    <row r="8" spans="1:2" ht="15" x14ac:dyDescent="0.25">
      <c r="A8" s="73" t="s">
        <v>35</v>
      </c>
      <c r="B8" s="93">
        <v>0</v>
      </c>
    </row>
    <row r="9" spans="1:2" ht="15" x14ac:dyDescent="0.25">
      <c r="A9" s="73" t="s">
        <v>36</v>
      </c>
      <c r="B9" s="93">
        <v>0</v>
      </c>
    </row>
    <row r="10" spans="1:2" ht="15" x14ac:dyDescent="0.25">
      <c r="A10" s="73" t="s">
        <v>37</v>
      </c>
      <c r="B10" s="93">
        <v>0</v>
      </c>
    </row>
    <row r="11" spans="1:2" ht="15" x14ac:dyDescent="0.25">
      <c r="A11" s="73" t="s">
        <v>38</v>
      </c>
      <c r="B11" s="93">
        <v>0</v>
      </c>
    </row>
    <row r="12" spans="1:2" ht="15" x14ac:dyDescent="0.25">
      <c r="A12" s="73" t="s">
        <v>39</v>
      </c>
      <c r="B12" s="93">
        <v>0</v>
      </c>
    </row>
    <row r="13" spans="1:2" ht="15" x14ac:dyDescent="0.25">
      <c r="A13" s="73" t="s">
        <v>40</v>
      </c>
      <c r="B13" s="93">
        <v>0</v>
      </c>
    </row>
    <row r="14" spans="1:2" ht="15" x14ac:dyDescent="0.25">
      <c r="A14" s="73" t="s">
        <v>41</v>
      </c>
      <c r="B14" s="93">
        <v>0</v>
      </c>
    </row>
    <row r="15" spans="1:2" ht="15" x14ac:dyDescent="0.25">
      <c r="A15" s="73" t="s">
        <v>57</v>
      </c>
      <c r="B15" s="93">
        <v>0</v>
      </c>
    </row>
    <row r="16" spans="1:2" ht="15" x14ac:dyDescent="0.25">
      <c r="A16" s="73" t="s">
        <v>42</v>
      </c>
      <c r="B16" s="93">
        <v>0</v>
      </c>
    </row>
    <row r="17" spans="1:2" ht="15" x14ac:dyDescent="0.25">
      <c r="A17" s="73" t="s">
        <v>43</v>
      </c>
      <c r="B17" s="93">
        <v>0</v>
      </c>
    </row>
    <row r="18" spans="1:2" ht="15" x14ac:dyDescent="0.25">
      <c r="A18" s="73" t="s">
        <v>44</v>
      </c>
      <c r="B18" s="93">
        <v>0</v>
      </c>
    </row>
    <row r="19" spans="1:2" ht="15" x14ac:dyDescent="0.25">
      <c r="A19" s="73" t="s">
        <v>45</v>
      </c>
      <c r="B19" s="93">
        <v>0</v>
      </c>
    </row>
    <row r="20" spans="1:2" ht="15" x14ac:dyDescent="0.25">
      <c r="A20" s="73" t="s">
        <v>46</v>
      </c>
      <c r="B20" s="93">
        <v>0</v>
      </c>
    </row>
    <row r="21" spans="1:2" ht="15" x14ac:dyDescent="0.25">
      <c r="A21" s="73" t="s">
        <v>58</v>
      </c>
      <c r="B21" s="93">
        <v>0</v>
      </c>
    </row>
    <row r="22" spans="1:2" ht="15" x14ac:dyDescent="0.25">
      <c r="A22" s="73" t="s">
        <v>47</v>
      </c>
      <c r="B22" s="93">
        <v>0</v>
      </c>
    </row>
    <row r="23" spans="1:2" ht="15" x14ac:dyDescent="0.25">
      <c r="A23" s="73" t="s">
        <v>48</v>
      </c>
      <c r="B23" s="93">
        <v>0</v>
      </c>
    </row>
    <row r="24" spans="1:2" ht="15" x14ac:dyDescent="0.25">
      <c r="A24" s="73" t="s">
        <v>49</v>
      </c>
      <c r="B24" s="93">
        <v>0</v>
      </c>
    </row>
    <row r="25" spans="1:2" ht="15" x14ac:dyDescent="0.25">
      <c r="A25" s="73" t="s">
        <v>50</v>
      </c>
      <c r="B25" s="93">
        <v>0</v>
      </c>
    </row>
    <row r="26" spans="1:2" ht="15" x14ac:dyDescent="0.25">
      <c r="A26" s="73" t="s">
        <v>51</v>
      </c>
      <c r="B26" s="93">
        <v>0</v>
      </c>
    </row>
    <row r="27" spans="1:2" ht="15" x14ac:dyDescent="0.25">
      <c r="A27" s="73" t="s">
        <v>52</v>
      </c>
      <c r="B27" s="93">
        <v>0</v>
      </c>
    </row>
    <row r="28" spans="1:2" ht="15" x14ac:dyDescent="0.25">
      <c r="A28" s="73" t="s">
        <v>53</v>
      </c>
      <c r="B28" s="93">
        <v>0</v>
      </c>
    </row>
    <row r="29" spans="1:2" ht="15" x14ac:dyDescent="0.25">
      <c r="A29" s="73" t="s">
        <v>54</v>
      </c>
      <c r="B29" s="93">
        <v>0</v>
      </c>
    </row>
    <row r="30" spans="1:2" ht="15" x14ac:dyDescent="0.25">
      <c r="A30" s="73" t="s">
        <v>55</v>
      </c>
      <c r="B30" s="93">
        <v>0</v>
      </c>
    </row>
    <row r="31" spans="1:2" ht="15" x14ac:dyDescent="0.25">
      <c r="A31" s="73" t="s">
        <v>56</v>
      </c>
      <c r="B31" s="93">
        <v>0</v>
      </c>
    </row>
    <row r="32" spans="1:2" ht="15.75" x14ac:dyDescent="0.25">
      <c r="A32" s="74" t="s">
        <v>67</v>
      </c>
      <c r="B32" s="93">
        <v>0</v>
      </c>
    </row>
    <row r="33" spans="1:4" ht="15.75" x14ac:dyDescent="0.25">
      <c r="A33" s="74" t="s">
        <v>68</v>
      </c>
      <c r="B33" s="93">
        <v>0</v>
      </c>
    </row>
    <row r="34" spans="1:4" ht="15.75" x14ac:dyDescent="0.25">
      <c r="A34" s="74" t="s">
        <v>69</v>
      </c>
      <c r="B34" s="93">
        <v>0</v>
      </c>
    </row>
    <row r="35" spans="1:4" ht="15.75" x14ac:dyDescent="0.25">
      <c r="A35" s="74" t="s">
        <v>70</v>
      </c>
      <c r="B35" s="93">
        <v>0</v>
      </c>
    </row>
    <row r="36" spans="1:4" ht="15.75" x14ac:dyDescent="0.25">
      <c r="A36" s="74" t="s">
        <v>71</v>
      </c>
      <c r="B36" s="93">
        <v>0</v>
      </c>
    </row>
    <row r="37" spans="1:4" ht="15.75" x14ac:dyDescent="0.25">
      <c r="A37" s="74" t="s">
        <v>72</v>
      </c>
      <c r="B37" s="93">
        <v>0</v>
      </c>
    </row>
    <row r="38" spans="1:4" ht="15.75" x14ac:dyDescent="0.25">
      <c r="A38" s="74" t="s">
        <v>73</v>
      </c>
      <c r="B38" s="93">
        <v>0</v>
      </c>
    </row>
    <row r="39" spans="1:4" ht="15.75" x14ac:dyDescent="0.25">
      <c r="A39" s="74" t="s">
        <v>74</v>
      </c>
      <c r="B39" s="93">
        <v>0</v>
      </c>
    </row>
    <row r="40" spans="1:4" ht="15.75" x14ac:dyDescent="0.25">
      <c r="A40" s="74" t="s">
        <v>75</v>
      </c>
      <c r="B40" s="93">
        <v>0</v>
      </c>
    </row>
    <row r="41" spans="1:4" ht="15" x14ac:dyDescent="0.25">
      <c r="A41" s="73" t="s">
        <v>59</v>
      </c>
      <c r="B41" s="93">
        <v>0</v>
      </c>
    </row>
    <row r="42" spans="1:4" ht="15" x14ac:dyDescent="0.25">
      <c r="A42" s="73" t="s">
        <v>60</v>
      </c>
      <c r="B42" s="93">
        <v>0</v>
      </c>
    </row>
    <row r="43" spans="1:4" ht="15" x14ac:dyDescent="0.25">
      <c r="A43" s="75" t="s">
        <v>61</v>
      </c>
      <c r="B43" s="93">
        <v>0</v>
      </c>
    </row>
    <row r="44" spans="1:4" ht="15" x14ac:dyDescent="0.25">
      <c r="A44" s="75" t="s">
        <v>62</v>
      </c>
      <c r="B44" s="93">
        <v>0</v>
      </c>
      <c r="D44" s="26"/>
    </row>
    <row r="45" spans="1:4" ht="15" x14ac:dyDescent="0.25">
      <c r="A45" s="75" t="s">
        <v>63</v>
      </c>
      <c r="B45" s="93">
        <v>0</v>
      </c>
      <c r="D45" s="25"/>
    </row>
    <row r="46" spans="1:4" ht="15" x14ac:dyDescent="0.25">
      <c r="A46" s="76" t="s">
        <v>76</v>
      </c>
      <c r="B46" s="93">
        <v>0</v>
      </c>
      <c r="D46" s="25"/>
    </row>
    <row r="47" spans="1:4" ht="12.75" thickBot="1" x14ac:dyDescent="0.25"/>
    <row r="48" spans="1:4" ht="15.75" thickBot="1" x14ac:dyDescent="0.3">
      <c r="A48" s="89" t="s">
        <v>81</v>
      </c>
      <c r="B48" s="90">
        <f>SUM(B2:B46)</f>
        <v>0</v>
      </c>
    </row>
    <row r="66" spans="1:1" ht="15" x14ac:dyDescent="0.25">
      <c r="A66" s="24"/>
    </row>
    <row r="67" spans="1:1" ht="15" x14ac:dyDescent="0.25">
      <c r="A67" s="24"/>
    </row>
    <row r="68" spans="1:1" ht="15" x14ac:dyDescent="0.25">
      <c r="A68" s="24"/>
    </row>
    <row r="69" spans="1:1" ht="15" x14ac:dyDescent="0.25">
      <c r="A69" s="24"/>
    </row>
    <row r="70" spans="1:1" ht="15" x14ac:dyDescent="0.25">
      <c r="A70" s="24"/>
    </row>
    <row r="71" spans="1:1" ht="15" x14ac:dyDescent="0.25">
      <c r="A71" s="24"/>
    </row>
    <row r="72" spans="1:1" ht="15" x14ac:dyDescent="0.25">
      <c r="A72" s="24"/>
    </row>
    <row r="73" spans="1:1" ht="15" x14ac:dyDescent="0.25">
      <c r="A73" s="24"/>
    </row>
    <row r="74" spans="1:1" ht="15" x14ac:dyDescent="0.25">
      <c r="A74" s="24"/>
    </row>
    <row r="75" spans="1:1" ht="15" x14ac:dyDescent="0.25">
      <c r="A75" s="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Onderhoudstarieven</vt:lpstr>
      <vt:lpstr>Materialenlijst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Mostert, Merel</dc:creator>
  <cp:lastModifiedBy>Mostert, Merel</cp:lastModifiedBy>
  <dcterms:created xsi:type="dcterms:W3CDTF">2021-06-03T11:15:32Z</dcterms:created>
  <dcterms:modified xsi:type="dcterms:W3CDTF">2021-11-10T15:23:14Z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20211110162312713</vt:lpwstr>
  </property>
</Properties>
</file>