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8_{06ECD06B-A3AD-434E-953A-364351394262}" xr6:coauthVersionLast="36" xr6:coauthVersionMax="36" xr10:uidLastSave="{00000000-0000-0000-0000-000000000000}"/>
  <bookViews>
    <workbookView xWindow="0" yWindow="0" windowWidth="41280" windowHeight="1338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57" i="1" l="1"/>
  <c r="F60" i="1"/>
  <c r="F45" i="1"/>
  <c r="F39" i="1" l="1"/>
  <c r="F29" i="1" l="1"/>
  <c r="F30" i="1"/>
  <c r="F31" i="1"/>
  <c r="F32" i="1"/>
  <c r="F33" i="1"/>
  <c r="F34" i="1"/>
  <c r="F35" i="1"/>
  <c r="F36" i="1"/>
  <c r="F37" i="1"/>
  <c r="F38" i="1"/>
  <c r="F18" i="1"/>
  <c r="F19" i="1"/>
  <c r="F11" i="1"/>
  <c r="F12" i="1"/>
  <c r="F5" i="1"/>
  <c r="F25" i="1" l="1"/>
  <c r="F26" i="1"/>
  <c r="F27" i="1"/>
  <c r="F28" i="1"/>
  <c r="F40" i="1"/>
  <c r="F24" i="1"/>
  <c r="F17" i="1"/>
  <c r="F10" i="1"/>
  <c r="F13" i="1" s="1"/>
  <c r="F4" i="1"/>
  <c r="F3" i="1"/>
  <c r="F20" i="1" l="1"/>
  <c r="F6" i="1"/>
  <c r="F41" i="1"/>
</calcChain>
</file>

<file path=xl/sharedStrings.xml><?xml version="1.0" encoding="utf-8"?>
<sst xmlns="http://schemas.openxmlformats.org/spreadsheetml/2006/main" count="107" uniqueCount="52">
  <si>
    <t>Tabel 1: Preventief onderhoud</t>
  </si>
  <si>
    <t>Post</t>
  </si>
  <si>
    <t>Eenheid</t>
  </si>
  <si>
    <t>Hoeveelheid</t>
  </si>
  <si>
    <t>Prijs per eenheid</t>
  </si>
  <si>
    <t>Totaalprijs</t>
  </si>
  <si>
    <t>Totaal preventief onderhoud</t>
  </si>
  <si>
    <t>Omschrijving</t>
  </si>
  <si>
    <t>Tabel 3: Reiningen</t>
  </si>
  <si>
    <t>stuk</t>
  </si>
  <si>
    <t>Totaal correctief onderhoud</t>
  </si>
  <si>
    <t>Totaal reinigen</t>
  </si>
  <si>
    <t>uur</t>
  </si>
  <si>
    <t>ton</t>
  </si>
  <si>
    <t>Drukrioolunits</t>
  </si>
  <si>
    <t>Rioolgemaal</t>
  </si>
  <si>
    <t>Bergbezinkvoorziening</t>
  </si>
  <si>
    <t>Tabel 2: Correctief onderhoud / storingsdienst</t>
  </si>
  <si>
    <t xml:space="preserve">Uurtarief monteur (ma t/m vr 7.00 uur t/m 18.00 uur) </t>
  </si>
  <si>
    <t xml:space="preserve">Uurtarief monteur (ma t/m vr 18.00 uur t/m 7.00 uur) </t>
  </si>
  <si>
    <t xml:space="preserve">Uurtarief monteur (za en zon en tijdens feestdagen) </t>
  </si>
  <si>
    <t xml:space="preserve">Uurtarief hogedrukreiniger </t>
  </si>
  <si>
    <t>Uurtarief actiewagen</t>
  </si>
  <si>
    <t xml:space="preserve">Uurtarief werkplaatstarief  </t>
  </si>
  <si>
    <t>Uurtarief vacuumhogedrukcombi (ma t/m vr 7.00 uur t/m 18.00 uur)</t>
  </si>
  <si>
    <t xml:space="preserve">Uurtarief vacuumhogedrukcombi (ma t/m vr 18.00 uur t/m 7.00 uur) </t>
  </si>
  <si>
    <t xml:space="preserve">Uurtarief vacuumhogedrukcombi (za en zon en tijdens feestdagen) </t>
  </si>
  <si>
    <t>Voorrijkosten per keer (1 persoon) (ma t/m vr 7.00 uur t/m 18.00 uur)</t>
  </si>
  <si>
    <t>Voorrijkosten per keer (1 persoon) (ma t/m vr 18.00 uur t/m 7.00 uur)</t>
  </si>
  <si>
    <t>Voorrijkosten per keer (1 persoon) (za en zon en tijdens feestdagen)</t>
  </si>
  <si>
    <t>Voorrijkosten per keer (2 personen) (ma t/m vr 7.00 uur t/m 18.00 uur)</t>
  </si>
  <si>
    <t>Voorrijkosten per keer (2 personen) (ma t/m vr 18.00 uur t/m 7.00 uur)</t>
  </si>
  <si>
    <t>Voorrijkosten per keer (2 personen) (za en zon en tijdens feestdagen)</t>
  </si>
  <si>
    <t xml:space="preserve">Verwerkingskosten rioolslib per ton   </t>
  </si>
  <si>
    <t>Tabel 4: Optionele aanvullende werkzaamheden</t>
  </si>
  <si>
    <t>Totaal optionele aanvullende werkzaamheden</t>
  </si>
  <si>
    <t>Tabel 5: vaste prijzen voor pompen</t>
  </si>
  <si>
    <t>Percentage van de laatste catalogusprijs</t>
  </si>
  <si>
    <t>Stelpost</t>
  </si>
  <si>
    <t>Totaal vaste prijzen voor pompen</t>
  </si>
  <si>
    <t>Totale inschrijfprijs Excl. BTW</t>
  </si>
  <si>
    <t>Sulzer-ABS pompen</t>
  </si>
  <si>
    <t>Landustrie pompen</t>
  </si>
  <si>
    <t>Flygt pompen</t>
  </si>
  <si>
    <t>Onderdelen Flygt pompen</t>
  </si>
  <si>
    <t>Onderdelen Sulzer-ABS pompen</t>
  </si>
  <si>
    <t>Onderdelen Landustrie pompen</t>
  </si>
  <si>
    <t>Plaatsen nieuwe pomp en afvoeren bestaande pomp (anders dan minigemaal)</t>
  </si>
  <si>
    <t>Tabel 5: Overige werkzaamheden</t>
  </si>
  <si>
    <t>stelpost</t>
  </si>
  <si>
    <t>Totaal overige werkzaamheden</t>
  </si>
  <si>
    <t>Stelpost verhelpen kabelstoringen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</si>
</sst>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26">
    <xf numFmtId="0" fontId="0" fillId="0" borderId="0" xfId="0"/>
    <xf numFmtId="44" fontId="0" fillId="0" borderId="0" xfId="1" applyFont="1" applyProtection="1">
      <protection locked="0"/>
    </xf>
    <xf numFmtId="44" fontId="0" fillId="0" borderId="0" xfId="1" applyFont="1"/>
    <xf numFmtId="44" fontId="0" fillId="0" borderId="0" xfId="0" applyNumberFormat="1"/>
    <xf numFmtId="0" fontId="0" fillId="0" borderId="1" xfId="0" applyBorder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0" fontId="0" fillId="0" borderId="0" xfId="0" applyFill="1" applyBorder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0" xfId="0" applyFill="1" applyBorder="1" applyAlignment="1"/>
    <xf numFmtId="0" fontId="0" fillId="0" borderId="2" xfId="0" applyBorder="1"/>
    <xf numFmtId="44" fontId="0" fillId="0" borderId="2" xfId="1" applyFont="1" applyBorder="1" applyProtection="1">
      <protection locked="0"/>
    </xf>
    <xf numFmtId="44" fontId="0" fillId="0" borderId="2" xfId="1" applyFont="1" applyBorder="1"/>
    <xf numFmtId="44" fontId="2" fillId="2" borderId="0" xfId="0" applyNumberFormat="1" applyFont="1" applyFill="1" applyAlignment="1"/>
    <xf numFmtId="44" fontId="3" fillId="3" borderId="0" xfId="2" applyNumberFormat="1" applyProtection="1">
      <protection locked="0"/>
    </xf>
    <xf numFmtId="44" fontId="3" fillId="3" borderId="1" xfId="2" applyNumberFormat="1" applyBorder="1" applyProtection="1">
      <protection locked="0"/>
    </xf>
    <xf numFmtId="44" fontId="3" fillId="3" borderId="0" xfId="2" applyNumberFormat="1" applyBorder="1" applyProtection="1">
      <protection locked="0"/>
    </xf>
    <xf numFmtId="0" fontId="0" fillId="0" borderId="0" xfId="0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Border="1" applyAlignment="1">
      <alignment horizontal="left"/>
    </xf>
    <xf numFmtId="0" fontId="2" fillId="2" borderId="0" xfId="0" applyFont="1" applyFill="1" applyAlignment="1">
      <alignment horizontal="left"/>
    </xf>
    <xf numFmtId="9" fontId="3" fillId="3" borderId="0" xfId="2" applyNumberForma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Goed" xfId="2" builtinId="26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topLeftCell="A21" zoomScale="85" zoomScaleNormal="85" workbookViewId="0">
      <selection activeCell="F47" sqref="F47"/>
    </sheetView>
  </sheetViews>
  <sheetFormatPr defaultRowHeight="14.4" x14ac:dyDescent="0.3"/>
  <cols>
    <col min="1" max="1" width="5.33203125" customWidth="1"/>
    <col min="2" max="2" width="63.88671875" customWidth="1"/>
    <col min="3" max="6" width="17.33203125" customWidth="1"/>
  </cols>
  <sheetData>
    <row r="1" spans="1:6" x14ac:dyDescent="0.3">
      <c r="A1" s="21" t="s">
        <v>0</v>
      </c>
      <c r="B1" s="21"/>
      <c r="C1" s="21"/>
      <c r="D1" s="21"/>
      <c r="E1" s="21"/>
      <c r="F1" s="21"/>
    </row>
    <row r="2" spans="1:6" x14ac:dyDescent="0.3">
      <c r="A2" t="s">
        <v>1</v>
      </c>
      <c r="B2" t="s">
        <v>7</v>
      </c>
      <c r="C2" t="s">
        <v>2</v>
      </c>
      <c r="D2" t="s">
        <v>3</v>
      </c>
      <c r="E2" t="s">
        <v>4</v>
      </c>
      <c r="F2" t="s">
        <v>5</v>
      </c>
    </row>
    <row r="3" spans="1:6" x14ac:dyDescent="0.3">
      <c r="A3">
        <v>1</v>
      </c>
      <c r="B3" t="s">
        <v>14</v>
      </c>
      <c r="C3" t="s">
        <v>9</v>
      </c>
      <c r="D3">
        <v>3</v>
      </c>
      <c r="E3" s="17"/>
      <c r="F3" s="2">
        <f>D3*E3</f>
        <v>0</v>
      </c>
    </row>
    <row r="4" spans="1:6" x14ac:dyDescent="0.3">
      <c r="A4">
        <v>2</v>
      </c>
      <c r="B4" t="s">
        <v>15</v>
      </c>
      <c r="C4" t="s">
        <v>9</v>
      </c>
      <c r="D4">
        <v>23</v>
      </c>
      <c r="E4" s="17"/>
      <c r="F4" s="2">
        <f t="shared" ref="F4:F5" si="0">D4*E4</f>
        <v>0</v>
      </c>
    </row>
    <row r="5" spans="1:6" x14ac:dyDescent="0.3">
      <c r="A5" s="4">
        <v>3</v>
      </c>
      <c r="B5" s="4" t="s">
        <v>16</v>
      </c>
      <c r="C5" s="4" t="s">
        <v>9</v>
      </c>
      <c r="D5" s="4">
        <v>3</v>
      </c>
      <c r="E5" s="18"/>
      <c r="F5" s="5">
        <f t="shared" si="0"/>
        <v>0</v>
      </c>
    </row>
    <row r="6" spans="1:6" x14ac:dyDescent="0.3">
      <c r="B6" s="22" t="s">
        <v>6</v>
      </c>
      <c r="C6" s="22"/>
      <c r="D6" s="22"/>
      <c r="E6" s="22"/>
      <c r="F6" s="3">
        <f>SUM(F3:F5)</f>
        <v>0</v>
      </c>
    </row>
    <row r="8" spans="1:6" x14ac:dyDescent="0.3">
      <c r="A8" s="21" t="s">
        <v>17</v>
      </c>
      <c r="B8" s="21"/>
      <c r="C8" s="21"/>
      <c r="D8" s="21"/>
      <c r="E8" s="21"/>
      <c r="F8" s="21"/>
    </row>
    <row r="9" spans="1:6" x14ac:dyDescent="0.3">
      <c r="A9" t="s">
        <v>1</v>
      </c>
      <c r="B9" t="s">
        <v>7</v>
      </c>
      <c r="C9" t="s">
        <v>2</v>
      </c>
      <c r="D9" t="s">
        <v>3</v>
      </c>
      <c r="E9" t="s">
        <v>4</v>
      </c>
      <c r="F9" t="s">
        <v>5</v>
      </c>
    </row>
    <row r="10" spans="1:6" x14ac:dyDescent="0.3">
      <c r="A10">
        <v>4</v>
      </c>
      <c r="B10" t="s">
        <v>14</v>
      </c>
      <c r="C10" t="s">
        <v>9</v>
      </c>
      <c r="D10">
        <v>3</v>
      </c>
      <c r="E10" s="17"/>
      <c r="F10" s="2">
        <f>D10*E10</f>
        <v>0</v>
      </c>
    </row>
    <row r="11" spans="1:6" x14ac:dyDescent="0.3">
      <c r="A11">
        <v>5</v>
      </c>
      <c r="B11" t="s">
        <v>15</v>
      </c>
      <c r="C11" t="s">
        <v>9</v>
      </c>
      <c r="D11">
        <v>23</v>
      </c>
      <c r="E11" s="17"/>
      <c r="F11" s="2">
        <f t="shared" ref="F11:F12" si="1">D11*E11</f>
        <v>0</v>
      </c>
    </row>
    <row r="12" spans="1:6" x14ac:dyDescent="0.3">
      <c r="A12" s="4">
        <v>6</v>
      </c>
      <c r="B12" s="4" t="s">
        <v>16</v>
      </c>
      <c r="C12" s="4" t="s">
        <v>9</v>
      </c>
      <c r="D12" s="4">
        <v>3</v>
      </c>
      <c r="E12" s="18"/>
      <c r="F12" s="5">
        <f t="shared" si="1"/>
        <v>0</v>
      </c>
    </row>
    <row r="13" spans="1:6" x14ac:dyDescent="0.3">
      <c r="B13" s="22" t="s">
        <v>10</v>
      </c>
      <c r="C13" s="22"/>
      <c r="D13" s="22"/>
      <c r="E13" s="22"/>
      <c r="F13" s="3">
        <f>SUM(F10:F12)</f>
        <v>0</v>
      </c>
    </row>
    <row r="15" spans="1:6" x14ac:dyDescent="0.3">
      <c r="A15" s="21" t="s">
        <v>8</v>
      </c>
      <c r="B15" s="21"/>
      <c r="C15" s="21"/>
      <c r="D15" s="21"/>
      <c r="E15" s="21"/>
      <c r="F15" s="21"/>
    </row>
    <row r="16" spans="1:6" x14ac:dyDescent="0.3">
      <c r="A16" t="s">
        <v>1</v>
      </c>
      <c r="B16" t="s">
        <v>7</v>
      </c>
      <c r="C16" t="s">
        <v>2</v>
      </c>
      <c r="D16" t="s">
        <v>3</v>
      </c>
      <c r="E16" t="s">
        <v>4</v>
      </c>
      <c r="F16" t="s">
        <v>5</v>
      </c>
    </row>
    <row r="17" spans="1:6" x14ac:dyDescent="0.3">
      <c r="A17">
        <v>7</v>
      </c>
      <c r="B17" t="s">
        <v>14</v>
      </c>
      <c r="C17" t="s">
        <v>9</v>
      </c>
      <c r="D17">
        <v>3</v>
      </c>
      <c r="E17" s="17"/>
      <c r="F17" s="2">
        <f>D17*E17</f>
        <v>0</v>
      </c>
    </row>
    <row r="18" spans="1:6" x14ac:dyDescent="0.3">
      <c r="A18">
        <v>8</v>
      </c>
      <c r="B18" t="s">
        <v>15</v>
      </c>
      <c r="C18" t="s">
        <v>9</v>
      </c>
      <c r="D18">
        <v>23</v>
      </c>
      <c r="E18" s="17"/>
      <c r="F18" s="2">
        <f t="shared" ref="F18:F19" si="2">D18*E18</f>
        <v>0</v>
      </c>
    </row>
    <row r="19" spans="1:6" x14ac:dyDescent="0.3">
      <c r="A19" s="4">
        <v>9</v>
      </c>
      <c r="B19" s="4" t="s">
        <v>16</v>
      </c>
      <c r="C19" s="4" t="s">
        <v>9</v>
      </c>
      <c r="D19" s="4">
        <v>3</v>
      </c>
      <c r="E19" s="18"/>
      <c r="F19" s="5">
        <f t="shared" si="2"/>
        <v>0</v>
      </c>
    </row>
    <row r="20" spans="1:6" x14ac:dyDescent="0.3">
      <c r="B20" s="22" t="s">
        <v>11</v>
      </c>
      <c r="C20" s="22"/>
      <c r="D20" s="22"/>
      <c r="E20" s="22"/>
      <c r="F20" s="3">
        <f>SUM(F17:F19)</f>
        <v>0</v>
      </c>
    </row>
    <row r="22" spans="1:6" x14ac:dyDescent="0.3">
      <c r="A22" s="21" t="s">
        <v>34</v>
      </c>
      <c r="B22" s="21"/>
      <c r="C22" s="21"/>
      <c r="D22" s="21"/>
      <c r="E22" s="21"/>
      <c r="F22" s="21"/>
    </row>
    <row r="23" spans="1:6" x14ac:dyDescent="0.3">
      <c r="A23" t="s">
        <v>1</v>
      </c>
      <c r="B23" t="s">
        <v>7</v>
      </c>
      <c r="C23" t="s">
        <v>2</v>
      </c>
      <c r="D23" t="s">
        <v>3</v>
      </c>
      <c r="E23" t="s">
        <v>4</v>
      </c>
      <c r="F23" t="s">
        <v>5</v>
      </c>
    </row>
    <row r="24" spans="1:6" x14ac:dyDescent="0.3">
      <c r="A24" s="6">
        <v>10</v>
      </c>
      <c r="B24" t="s">
        <v>18</v>
      </c>
      <c r="C24" t="s">
        <v>12</v>
      </c>
      <c r="D24">
        <v>1</v>
      </c>
      <c r="E24" s="17"/>
      <c r="F24" s="2">
        <f>D24*E24</f>
        <v>0</v>
      </c>
    </row>
    <row r="25" spans="1:6" x14ac:dyDescent="0.3">
      <c r="A25" s="6">
        <v>11</v>
      </c>
      <c r="B25" t="s">
        <v>19</v>
      </c>
      <c r="C25" t="s">
        <v>12</v>
      </c>
      <c r="D25">
        <v>1</v>
      </c>
      <c r="E25" s="17"/>
      <c r="F25" s="2">
        <f t="shared" ref="F25:F39" si="3">D25*E25</f>
        <v>0</v>
      </c>
    </row>
    <row r="26" spans="1:6" x14ac:dyDescent="0.3">
      <c r="A26" s="6">
        <v>12</v>
      </c>
      <c r="B26" t="s">
        <v>20</v>
      </c>
      <c r="C26" t="s">
        <v>12</v>
      </c>
      <c r="D26">
        <v>1</v>
      </c>
      <c r="E26" s="17"/>
      <c r="F26" s="2">
        <f t="shared" si="3"/>
        <v>0</v>
      </c>
    </row>
    <row r="27" spans="1:6" x14ac:dyDescent="0.3">
      <c r="A27" s="6">
        <v>13</v>
      </c>
      <c r="B27" s="9" t="s">
        <v>21</v>
      </c>
      <c r="C27" t="s">
        <v>12</v>
      </c>
      <c r="D27">
        <v>1</v>
      </c>
      <c r="E27" s="17"/>
      <c r="F27" s="2">
        <f t="shared" si="3"/>
        <v>0</v>
      </c>
    </row>
    <row r="28" spans="1:6" x14ac:dyDescent="0.3">
      <c r="A28" s="6">
        <v>14</v>
      </c>
      <c r="B28" s="9" t="s">
        <v>22</v>
      </c>
      <c r="C28" t="s">
        <v>12</v>
      </c>
      <c r="D28">
        <v>1</v>
      </c>
      <c r="E28" s="17"/>
      <c r="F28" s="2">
        <f t="shared" si="3"/>
        <v>0</v>
      </c>
    </row>
    <row r="29" spans="1:6" x14ac:dyDescent="0.3">
      <c r="A29" s="6">
        <v>15</v>
      </c>
      <c r="B29" s="9" t="s">
        <v>23</v>
      </c>
      <c r="C29" t="s">
        <v>12</v>
      </c>
      <c r="D29">
        <v>1</v>
      </c>
      <c r="E29" s="17"/>
      <c r="F29" s="2">
        <f t="shared" si="3"/>
        <v>0</v>
      </c>
    </row>
    <row r="30" spans="1:6" x14ac:dyDescent="0.3">
      <c r="A30" s="6">
        <v>16</v>
      </c>
      <c r="B30" s="9" t="s">
        <v>24</v>
      </c>
      <c r="C30" t="s">
        <v>12</v>
      </c>
      <c r="D30">
        <v>1</v>
      </c>
      <c r="E30" s="17"/>
      <c r="F30" s="2">
        <f t="shared" si="3"/>
        <v>0</v>
      </c>
    </row>
    <row r="31" spans="1:6" x14ac:dyDescent="0.3">
      <c r="A31" s="6">
        <v>17</v>
      </c>
      <c r="B31" s="9" t="s">
        <v>25</v>
      </c>
      <c r="C31" t="s">
        <v>12</v>
      </c>
      <c r="D31">
        <v>1</v>
      </c>
      <c r="E31" s="17"/>
      <c r="F31" s="2">
        <f t="shared" si="3"/>
        <v>0</v>
      </c>
    </row>
    <row r="32" spans="1:6" x14ac:dyDescent="0.3">
      <c r="A32" s="6">
        <v>18</v>
      </c>
      <c r="B32" s="9" t="s">
        <v>26</v>
      </c>
      <c r="C32" t="s">
        <v>12</v>
      </c>
      <c r="D32">
        <v>1</v>
      </c>
      <c r="E32" s="17"/>
      <c r="F32" s="2">
        <f t="shared" si="3"/>
        <v>0</v>
      </c>
    </row>
    <row r="33" spans="1:6" x14ac:dyDescent="0.3">
      <c r="A33" s="6">
        <v>19</v>
      </c>
      <c r="B33" s="9" t="s">
        <v>27</v>
      </c>
      <c r="C33" t="s">
        <v>9</v>
      </c>
      <c r="D33">
        <v>1</v>
      </c>
      <c r="E33" s="17"/>
      <c r="F33" s="2">
        <f t="shared" si="3"/>
        <v>0</v>
      </c>
    </row>
    <row r="34" spans="1:6" x14ac:dyDescent="0.3">
      <c r="A34" s="6">
        <v>20</v>
      </c>
      <c r="B34" s="9" t="s">
        <v>28</v>
      </c>
      <c r="C34" t="s">
        <v>9</v>
      </c>
      <c r="D34">
        <v>1</v>
      </c>
      <c r="E34" s="17"/>
      <c r="F34" s="2">
        <f t="shared" si="3"/>
        <v>0</v>
      </c>
    </row>
    <row r="35" spans="1:6" x14ac:dyDescent="0.3">
      <c r="A35" s="6">
        <v>21</v>
      </c>
      <c r="B35" s="9" t="s">
        <v>29</v>
      </c>
      <c r="C35" t="s">
        <v>9</v>
      </c>
      <c r="D35">
        <v>1</v>
      </c>
      <c r="E35" s="17"/>
      <c r="F35" s="2">
        <f t="shared" si="3"/>
        <v>0</v>
      </c>
    </row>
    <row r="36" spans="1:6" x14ac:dyDescent="0.3">
      <c r="A36" s="6">
        <v>22</v>
      </c>
      <c r="B36" s="9" t="s">
        <v>30</v>
      </c>
      <c r="C36" t="s">
        <v>9</v>
      </c>
      <c r="D36">
        <v>1</v>
      </c>
      <c r="E36" s="17"/>
      <c r="F36" s="2">
        <f t="shared" si="3"/>
        <v>0</v>
      </c>
    </row>
    <row r="37" spans="1:6" x14ac:dyDescent="0.3">
      <c r="A37" s="6">
        <v>23</v>
      </c>
      <c r="B37" s="9" t="s">
        <v>31</v>
      </c>
      <c r="C37" t="s">
        <v>9</v>
      </c>
      <c r="D37">
        <v>1</v>
      </c>
      <c r="E37" s="17"/>
      <c r="F37" s="2">
        <f t="shared" si="3"/>
        <v>0</v>
      </c>
    </row>
    <row r="38" spans="1:6" x14ac:dyDescent="0.3">
      <c r="A38" s="6">
        <v>24</v>
      </c>
      <c r="B38" s="10" t="s">
        <v>32</v>
      </c>
      <c r="C38" s="6" t="s">
        <v>9</v>
      </c>
      <c r="D38" s="6">
        <v>1</v>
      </c>
      <c r="E38" s="19"/>
      <c r="F38" s="7">
        <f t="shared" si="3"/>
        <v>0</v>
      </c>
    </row>
    <row r="39" spans="1:6" x14ac:dyDescent="0.3">
      <c r="A39" s="6">
        <v>25</v>
      </c>
      <c r="B39" s="12" t="s">
        <v>47</v>
      </c>
      <c r="C39" s="8" t="s">
        <v>9</v>
      </c>
      <c r="D39" s="8">
        <v>1</v>
      </c>
      <c r="E39" s="19"/>
      <c r="F39" s="7">
        <f t="shared" si="3"/>
        <v>0</v>
      </c>
    </row>
    <row r="40" spans="1:6" x14ac:dyDescent="0.3">
      <c r="A40" s="4">
        <v>26</v>
      </c>
      <c r="B40" s="11" t="s">
        <v>33</v>
      </c>
      <c r="C40" s="4" t="s">
        <v>13</v>
      </c>
      <c r="D40" s="4">
        <v>100</v>
      </c>
      <c r="E40" s="18"/>
      <c r="F40" s="5">
        <f t="shared" ref="F40" si="4">D40*E40</f>
        <v>0</v>
      </c>
    </row>
    <row r="41" spans="1:6" x14ac:dyDescent="0.3">
      <c r="B41" s="22" t="s">
        <v>35</v>
      </c>
      <c r="C41" s="22"/>
      <c r="D41" s="22"/>
      <c r="E41" s="22"/>
      <c r="F41" s="3">
        <f>SUM(F24:F40)</f>
        <v>0</v>
      </c>
    </row>
    <row r="43" spans="1:6" x14ac:dyDescent="0.3">
      <c r="A43" s="21" t="s">
        <v>48</v>
      </c>
      <c r="B43" s="21"/>
      <c r="C43" s="21"/>
      <c r="D43" s="21"/>
      <c r="E43" s="21"/>
      <c r="F43" s="21"/>
    </row>
    <row r="44" spans="1:6" x14ac:dyDescent="0.3">
      <c r="A44" t="s">
        <v>1</v>
      </c>
      <c r="B44" t="s">
        <v>7</v>
      </c>
      <c r="C44" t="s">
        <v>2</v>
      </c>
      <c r="D44" t="s">
        <v>3</v>
      </c>
      <c r="E44" t="s">
        <v>4</v>
      </c>
      <c r="F44" t="s">
        <v>5</v>
      </c>
    </row>
    <row r="45" spans="1:6" x14ac:dyDescent="0.3">
      <c r="A45" s="4">
        <v>53</v>
      </c>
      <c r="B45" s="11" t="s">
        <v>51</v>
      </c>
      <c r="C45" s="4" t="s">
        <v>49</v>
      </c>
      <c r="D45" s="4">
        <v>1</v>
      </c>
      <c r="E45" s="5">
        <v>500</v>
      </c>
      <c r="F45" s="5">
        <f>D45*E45</f>
        <v>500</v>
      </c>
    </row>
    <row r="46" spans="1:6" x14ac:dyDescent="0.3">
      <c r="B46" s="22" t="s">
        <v>50</v>
      </c>
      <c r="C46" s="22"/>
      <c r="D46" s="22"/>
      <c r="E46" s="22"/>
      <c r="F46" s="3">
        <f>SUM(F45)</f>
        <v>500</v>
      </c>
    </row>
    <row r="47" spans="1:6" x14ac:dyDescent="0.3">
      <c r="B47" s="20"/>
      <c r="C47" s="20"/>
      <c r="D47" s="20"/>
      <c r="E47" s="20"/>
      <c r="F47" s="3"/>
    </row>
    <row r="48" spans="1:6" x14ac:dyDescent="0.3">
      <c r="A48" s="21" t="s">
        <v>36</v>
      </c>
      <c r="B48" s="21"/>
      <c r="C48" s="21"/>
      <c r="D48" s="21"/>
      <c r="E48" s="21"/>
      <c r="F48" s="21"/>
    </row>
    <row r="49" spans="1:6" x14ac:dyDescent="0.3">
      <c r="A49" t="s">
        <v>1</v>
      </c>
      <c r="B49" t="s">
        <v>7</v>
      </c>
      <c r="C49" s="25" t="s">
        <v>37</v>
      </c>
      <c r="D49" s="25"/>
      <c r="E49" s="25"/>
    </row>
    <row r="50" spans="1:6" x14ac:dyDescent="0.3">
      <c r="A50" s="6">
        <v>27</v>
      </c>
      <c r="B50" s="6" t="s">
        <v>43</v>
      </c>
      <c r="C50" s="24">
        <v>1</v>
      </c>
      <c r="D50" s="24"/>
      <c r="E50" s="24"/>
    </row>
    <row r="51" spans="1:6" x14ac:dyDescent="0.3">
      <c r="A51" s="6">
        <v>28</v>
      </c>
      <c r="B51" s="6" t="s">
        <v>41</v>
      </c>
      <c r="C51" s="24">
        <v>1</v>
      </c>
      <c r="D51" s="24"/>
      <c r="E51" s="24"/>
    </row>
    <row r="52" spans="1:6" x14ac:dyDescent="0.3">
      <c r="A52" s="6">
        <v>29</v>
      </c>
      <c r="B52" s="6" t="s">
        <v>42</v>
      </c>
      <c r="C52" s="24">
        <v>1</v>
      </c>
      <c r="D52" s="24"/>
      <c r="E52" s="24"/>
    </row>
    <row r="53" spans="1:6" x14ac:dyDescent="0.3">
      <c r="A53" s="6">
        <v>30</v>
      </c>
      <c r="B53" s="6" t="s">
        <v>44</v>
      </c>
      <c r="C53" s="24">
        <v>1</v>
      </c>
      <c r="D53" s="24"/>
      <c r="E53" s="24"/>
      <c r="F53" s="7"/>
    </row>
    <row r="54" spans="1:6" x14ac:dyDescent="0.3">
      <c r="A54" s="6">
        <v>31</v>
      </c>
      <c r="B54" s="6" t="s">
        <v>45</v>
      </c>
      <c r="C54" s="24">
        <v>1</v>
      </c>
      <c r="D54" s="24"/>
      <c r="E54" s="24"/>
      <c r="F54" s="7"/>
    </row>
    <row r="55" spans="1:6" x14ac:dyDescent="0.3">
      <c r="A55" s="4">
        <v>32</v>
      </c>
      <c r="B55" s="4" t="s">
        <v>46</v>
      </c>
      <c r="C55" s="24">
        <v>1</v>
      </c>
      <c r="D55" s="24"/>
      <c r="E55" s="24"/>
      <c r="F55" s="5"/>
    </row>
    <row r="56" spans="1:6" x14ac:dyDescent="0.3">
      <c r="A56" s="13"/>
      <c r="B56" s="13" t="s">
        <v>38</v>
      </c>
      <c r="C56" s="13"/>
      <c r="D56" s="13"/>
      <c r="E56" s="14"/>
      <c r="F56" s="15">
        <v>5000</v>
      </c>
    </row>
    <row r="57" spans="1:6" x14ac:dyDescent="0.3">
      <c r="B57" s="8" t="s">
        <v>39</v>
      </c>
      <c r="E57" s="1"/>
      <c r="F57" s="2">
        <f>F56*AVERAGE(C50:E55)</f>
        <v>5000</v>
      </c>
    </row>
    <row r="58" spans="1:6" x14ac:dyDescent="0.3">
      <c r="B58" s="9"/>
      <c r="E58" s="1"/>
      <c r="F58" s="2"/>
    </row>
    <row r="59" spans="1:6" x14ac:dyDescent="0.3">
      <c r="A59" s="23" t="s">
        <v>40</v>
      </c>
      <c r="B59" s="23"/>
      <c r="C59" s="23"/>
      <c r="D59" s="23"/>
      <c r="E59" s="23"/>
      <c r="F59" s="16"/>
    </row>
    <row r="60" spans="1:6" x14ac:dyDescent="0.3">
      <c r="B60" s="9"/>
      <c r="E60" s="1"/>
      <c r="F60" s="2">
        <f>F6+F13+F20+F41+F57+F46</f>
        <v>5500</v>
      </c>
    </row>
  </sheetData>
  <mergeCells count="19">
    <mergeCell ref="A59:E59"/>
    <mergeCell ref="C54:E54"/>
    <mergeCell ref="C55:E55"/>
    <mergeCell ref="B20:E20"/>
    <mergeCell ref="B6:E6"/>
    <mergeCell ref="A22:F22"/>
    <mergeCell ref="B41:E41"/>
    <mergeCell ref="A48:F48"/>
    <mergeCell ref="C49:E49"/>
    <mergeCell ref="C53:E53"/>
    <mergeCell ref="C50:E50"/>
    <mergeCell ref="C51:E51"/>
    <mergeCell ref="C52:E52"/>
    <mergeCell ref="B46:E46"/>
    <mergeCell ref="A1:F1"/>
    <mergeCell ref="A8:F8"/>
    <mergeCell ref="B13:E13"/>
    <mergeCell ref="A15:F15"/>
    <mergeCell ref="A43:F43"/>
  </mergeCells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2021-09-28T07:11:47Z</dcterms:modified>
</cp:coreProperties>
</file>