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gpo\RITS\31161924 RODS\4. Contract Management\Aanbesteding RODS\Publicatie TenderNed\4. VSP\31161924 bijlagen VSP\"/>
    </mc:Choice>
  </mc:AlternateContent>
  <bookViews>
    <workbookView xWindow="-120" yWindow="-120" windowWidth="29040" windowHeight="15960" tabRatio="577"/>
  </bookViews>
  <sheets>
    <sheet name="VG (Sjabloon)" sheetId="1" r:id="rId1"/>
  </sheets>
  <definedNames>
    <definedName name="_xlnm._FilterDatabase" localSheetId="0" hidden="1">'VG (Sjabloon)'!$A$28:$CM$137</definedName>
    <definedName name="vandaag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Z24" i="1" l="1"/>
  <c r="AA24" i="1"/>
  <c r="AB24" i="1"/>
  <c r="AC24" i="1"/>
  <c r="AD24" i="1"/>
  <c r="AE24" i="1"/>
  <c r="AF24" i="1"/>
  <c r="Z25" i="1"/>
  <c r="AA25" i="1"/>
  <c r="AD25" i="1"/>
  <c r="AE25" i="1"/>
  <c r="AC29" i="1"/>
  <c r="AF29" i="1"/>
  <c r="AC30" i="1"/>
  <c r="AF30" i="1"/>
  <c r="AC31" i="1"/>
  <c r="AC25" i="1" s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25" i="1" l="1"/>
  <c r="AR25" i="1"/>
  <c r="X30" i="1"/>
  <c r="X31" i="1"/>
  <c r="X29" i="1"/>
  <c r="K30" i="1"/>
  <c r="K31" i="1"/>
  <c r="K29" i="1"/>
  <c r="AU60" i="1" l="1"/>
  <c r="AK60" i="1"/>
  <c r="AL60" i="1" s="1"/>
  <c r="AP60" i="1" s="1"/>
  <c r="X60" i="1"/>
  <c r="AU59" i="1"/>
  <c r="AK59" i="1"/>
  <c r="AL59" i="1" s="1"/>
  <c r="AP59" i="1" s="1"/>
  <c r="X59" i="1"/>
  <c r="AU58" i="1"/>
  <c r="AK58" i="1"/>
  <c r="AL58" i="1" s="1"/>
  <c r="AP58" i="1" s="1"/>
  <c r="X58" i="1"/>
  <c r="AU57" i="1"/>
  <c r="AK57" i="1" s="1"/>
  <c r="AL57" i="1" s="1"/>
  <c r="AP57" i="1" s="1"/>
  <c r="X57" i="1"/>
  <c r="AU56" i="1"/>
  <c r="AK56" i="1"/>
  <c r="AL56" i="1" s="1"/>
  <c r="AP56" i="1" s="1"/>
  <c r="X56" i="1"/>
  <c r="AU55" i="1"/>
  <c r="AK55" i="1" s="1"/>
  <c r="AL55" i="1" s="1"/>
  <c r="AP55" i="1" s="1"/>
  <c r="X55" i="1"/>
  <c r="AU54" i="1"/>
  <c r="AK54" i="1" s="1"/>
  <c r="AL54" i="1" s="1"/>
  <c r="AP54" i="1" s="1"/>
  <c r="X54" i="1"/>
  <c r="AU53" i="1"/>
  <c r="AK53" i="1" s="1"/>
  <c r="AL53" i="1" s="1"/>
  <c r="AP53" i="1" s="1"/>
  <c r="X53" i="1"/>
  <c r="AU52" i="1"/>
  <c r="AK52" i="1" s="1"/>
  <c r="AL52" i="1" s="1"/>
  <c r="AP52" i="1" s="1"/>
  <c r="X52" i="1"/>
  <c r="AU51" i="1"/>
  <c r="AK51" i="1"/>
  <c r="AL51" i="1" s="1"/>
  <c r="AP51" i="1" s="1"/>
  <c r="X51" i="1"/>
  <c r="AU50" i="1"/>
  <c r="AK50" i="1" s="1"/>
  <c r="AL50" i="1" s="1"/>
  <c r="AP50" i="1" s="1"/>
  <c r="X50" i="1"/>
  <c r="AU49" i="1"/>
  <c r="AK49" i="1"/>
  <c r="AL49" i="1" s="1"/>
  <c r="AP49" i="1" s="1"/>
  <c r="X49" i="1"/>
  <c r="AU48" i="1"/>
  <c r="AK48" i="1" s="1"/>
  <c r="AL48" i="1" s="1"/>
  <c r="AP48" i="1" s="1"/>
  <c r="X48" i="1"/>
  <c r="AU47" i="1"/>
  <c r="AK47" i="1" s="1"/>
  <c r="AL47" i="1" s="1"/>
  <c r="AP47" i="1" s="1"/>
  <c r="X47" i="1"/>
  <c r="AU46" i="1"/>
  <c r="AK46" i="1" s="1"/>
  <c r="AL46" i="1" s="1"/>
  <c r="AP46" i="1" s="1"/>
  <c r="X46" i="1"/>
  <c r="AU45" i="1"/>
  <c r="AK45" i="1" s="1"/>
  <c r="AL45" i="1" s="1"/>
  <c r="AP45" i="1" s="1"/>
  <c r="X45" i="1"/>
  <c r="AU44" i="1"/>
  <c r="AK44" i="1" s="1"/>
  <c r="AL44" i="1" s="1"/>
  <c r="AP44" i="1" s="1"/>
  <c r="X44" i="1"/>
  <c r="AU43" i="1"/>
  <c r="AK43" i="1"/>
  <c r="AL43" i="1" s="1"/>
  <c r="AP43" i="1" s="1"/>
  <c r="X43" i="1"/>
  <c r="AU42" i="1"/>
  <c r="AK42" i="1"/>
  <c r="AL42" i="1" s="1"/>
  <c r="AP42" i="1" s="1"/>
  <c r="X42" i="1"/>
  <c r="AU41" i="1"/>
  <c r="AK41" i="1" s="1"/>
  <c r="AL41" i="1" s="1"/>
  <c r="AP41" i="1" s="1"/>
  <c r="X41" i="1"/>
  <c r="AU40" i="1"/>
  <c r="AK40" i="1" s="1"/>
  <c r="AL40" i="1" s="1"/>
  <c r="AP40" i="1" s="1"/>
  <c r="X40" i="1"/>
  <c r="AU39" i="1"/>
  <c r="AK39" i="1" s="1"/>
  <c r="AL39" i="1" s="1"/>
  <c r="AP39" i="1" s="1"/>
  <c r="X39" i="1"/>
  <c r="AU38" i="1"/>
  <c r="AK38" i="1" s="1"/>
  <c r="AL38" i="1" s="1"/>
  <c r="AP38" i="1" s="1"/>
  <c r="X38" i="1"/>
  <c r="AU37" i="1"/>
  <c r="X37" i="1"/>
  <c r="AU36" i="1"/>
  <c r="AK36" i="1" s="1"/>
  <c r="AL36" i="1" s="1"/>
  <c r="AP36" i="1" s="1"/>
  <c r="X36" i="1"/>
  <c r="AU35" i="1"/>
  <c r="AK35" i="1" s="1"/>
  <c r="AL35" i="1" s="1"/>
  <c r="AP35" i="1" s="1"/>
  <c r="X35" i="1"/>
  <c r="AU34" i="1"/>
  <c r="AK34" i="1" s="1"/>
  <c r="AL34" i="1" s="1"/>
  <c r="AP34" i="1" s="1"/>
  <c r="X34" i="1"/>
  <c r="AU33" i="1"/>
  <c r="AK33" i="1" s="1"/>
  <c r="AL33" i="1" s="1"/>
  <c r="AP33" i="1" s="1"/>
  <c r="X33" i="1"/>
  <c r="AU32" i="1"/>
  <c r="AK32" i="1"/>
  <c r="AL32" i="1" s="1"/>
  <c r="AP32" i="1" s="1"/>
  <c r="X32" i="1"/>
  <c r="AU31" i="1"/>
  <c r="AK31" i="1" s="1"/>
  <c r="AS31" i="1"/>
  <c r="AU30" i="1"/>
  <c r="AK30" i="1" s="1"/>
  <c r="AS30" i="1"/>
  <c r="AU29" i="1"/>
  <c r="AK29" i="1" s="1"/>
  <c r="AS29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I25" i="1"/>
  <c r="W25" i="1"/>
  <c r="M25" i="1"/>
  <c r="C9" i="1" s="1"/>
  <c r="I25" i="1"/>
  <c r="G25" i="1"/>
  <c r="E25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S24" i="1"/>
  <c r="AR24" i="1"/>
  <c r="AP24" i="1"/>
  <c r="A7" i="1" s="1"/>
  <c r="AN24" i="1"/>
  <c r="AL24" i="1"/>
  <c r="AK24" i="1"/>
  <c r="AJ24" i="1"/>
  <c r="AI24" i="1"/>
  <c r="AH24" i="1"/>
  <c r="X24" i="1"/>
  <c r="W24" i="1"/>
  <c r="V24" i="1"/>
  <c r="U24" i="1"/>
  <c r="T24" i="1"/>
  <c r="S24" i="1"/>
  <c r="R24" i="1"/>
  <c r="Q24" i="1"/>
  <c r="P24" i="1"/>
  <c r="N24" i="1"/>
  <c r="M24" i="1"/>
  <c r="L24" i="1"/>
  <c r="K24" i="1"/>
  <c r="J24" i="1"/>
  <c r="I24" i="1"/>
  <c r="H24" i="1"/>
  <c r="H25" i="1" s="1"/>
  <c r="G24" i="1"/>
  <c r="F24" i="1"/>
  <c r="F25" i="1" s="1"/>
  <c r="E24" i="1"/>
  <c r="C24" i="1"/>
  <c r="B24" i="1"/>
  <c r="C12" i="1"/>
  <c r="AL30" i="1" l="1"/>
  <c r="AU25" i="1"/>
  <c r="X25" i="1"/>
  <c r="C8" i="1" s="1"/>
  <c r="AS25" i="1"/>
  <c r="AK37" i="1"/>
  <c r="AL37" i="1" s="1"/>
  <c r="AP37" i="1" s="1"/>
  <c r="AL31" i="1"/>
  <c r="AN59" i="1"/>
  <c r="AN56" i="1"/>
  <c r="AN49" i="1"/>
  <c r="AN45" i="1"/>
  <c r="AN57" i="1"/>
  <c r="AN44" i="1"/>
  <c r="AN43" i="1"/>
  <c r="AN51" i="1"/>
  <c r="AN33" i="1"/>
  <c r="AN53" i="1"/>
  <c r="AN32" i="1"/>
  <c r="AN40" i="1"/>
  <c r="AN48" i="1"/>
  <c r="AN52" i="1"/>
  <c r="AN60" i="1"/>
  <c r="AN35" i="1"/>
  <c r="AN39" i="1"/>
  <c r="AN47" i="1"/>
  <c r="AN55" i="1"/>
  <c r="AN34" i="1"/>
  <c r="AN38" i="1"/>
  <c r="AN42" i="1"/>
  <c r="AN46" i="1"/>
  <c r="AN50" i="1"/>
  <c r="AN54" i="1"/>
  <c r="AN58" i="1"/>
  <c r="AN41" i="1"/>
  <c r="AN36" i="1"/>
  <c r="AN31" i="1"/>
  <c r="AN30" i="1"/>
  <c r="AP31" i="1"/>
  <c r="AP30" i="1"/>
  <c r="K25" i="1"/>
  <c r="AK25" i="1"/>
  <c r="AL29" i="1"/>
  <c r="AN37" i="1" l="1"/>
  <c r="AP29" i="1"/>
  <c r="AP25" i="1" s="1"/>
  <c r="C7" i="1" s="1"/>
  <c r="AL25" i="1"/>
  <c r="AN29" i="1"/>
  <c r="AN25" i="1" s="1"/>
</calcChain>
</file>

<file path=xl/sharedStrings.xml><?xml version="1.0" encoding="utf-8"?>
<sst xmlns="http://schemas.openxmlformats.org/spreadsheetml/2006/main" count="268" uniqueCount="105">
  <si>
    <t>Project Registratie Milieukosten - MKI berekening</t>
  </si>
  <si>
    <t>Projectnaam</t>
  </si>
  <si>
    <t>Project voortgangsfase</t>
  </si>
  <si>
    <t>Datum van invullen</t>
  </si>
  <si>
    <t>Gunning MKI waarde</t>
  </si>
  <si>
    <t>Prijs</t>
  </si>
  <si>
    <t>Massabalans (ton)</t>
  </si>
  <si>
    <t>Gunningsdatum project</t>
  </si>
  <si>
    <t>Opleverdatum project</t>
  </si>
  <si>
    <t>Duur realisatie</t>
  </si>
  <si>
    <t>Levensduur Project</t>
  </si>
  <si>
    <t>DuboCalc Versie</t>
  </si>
  <si>
    <t>Bibliotheek versie DC</t>
  </si>
  <si>
    <t>d</t>
  </si>
  <si>
    <t>Tech man</t>
  </si>
  <si>
    <t>DuboCalc spec</t>
  </si>
  <si>
    <t>LCA Spec</t>
  </si>
  <si>
    <t>Contract</t>
  </si>
  <si>
    <t>…</t>
  </si>
  <si>
    <t>m2</t>
  </si>
  <si>
    <t>m3</t>
  </si>
  <si>
    <t>ton</t>
  </si>
  <si>
    <t>Objectenboom (volgens contract)</t>
  </si>
  <si>
    <t>Hoeveelhedenstaat</t>
  </si>
  <si>
    <t>Hoeveelheden (volgens ontwerp)</t>
  </si>
  <si>
    <t>Calculatie</t>
  </si>
  <si>
    <t>Kosten</t>
  </si>
  <si>
    <t>DuboCalc</t>
  </si>
  <si>
    <t>Bruto</t>
  </si>
  <si>
    <t>DuboCalc (Brutowaarde)</t>
  </si>
  <si>
    <t>MKI van LCA's</t>
  </si>
  <si>
    <t>Verschil (LCA-DC)</t>
  </si>
  <si>
    <t>Netto Totaal MKI (DC of LCA's)</t>
  </si>
  <si>
    <t>MKI van LCA (indien mogelijk A1 t/m D invullen)</t>
  </si>
  <si>
    <t>Obj.Code</t>
  </si>
  <si>
    <t>Obj.Element</t>
  </si>
  <si>
    <t>hoev(eenh)</t>
  </si>
  <si>
    <t>eenh</t>
  </si>
  <si>
    <t>hoev(m1)</t>
  </si>
  <si>
    <t>m1</t>
  </si>
  <si>
    <t>hoev(m3)</t>
  </si>
  <si>
    <t>hoev(ton)</t>
  </si>
  <si>
    <t>Calc.Item</t>
  </si>
  <si>
    <t>Calc.Proces</t>
  </si>
  <si>
    <t>[hoofdcode]</t>
  </si>
  <si>
    <t>[subcode]</t>
  </si>
  <si>
    <t>[ssk]</t>
  </si>
  <si>
    <t>Calc.Elem</t>
  </si>
  <si>
    <t>Calc.ElemSub</t>
  </si>
  <si>
    <t>Calc.EhPrijs (€/eh)</t>
  </si>
  <si>
    <t>Calc.Prijs (€)</t>
  </si>
  <si>
    <t>DC.Materiaal</t>
  </si>
  <si>
    <t>DC.Hoev</t>
  </si>
  <si>
    <t>DC.eh</t>
  </si>
  <si>
    <t>DC.MKI (€/eh/LD)</t>
  </si>
  <si>
    <t>DC.Levensduur (j)</t>
  </si>
  <si>
    <t>DC.Afstand (km)</t>
  </si>
  <si>
    <t>DC.MKI Bruto</t>
  </si>
  <si>
    <t>LCA.Materiaal</t>
  </si>
  <si>
    <t>LCA.Hoev</t>
  </si>
  <si>
    <t>LCA.eh</t>
  </si>
  <si>
    <t>LCA.MKI (€/eh)</t>
  </si>
  <si>
    <t>LCA.MKI (€)</t>
  </si>
  <si>
    <t>Delta (€)</t>
  </si>
  <si>
    <t>Totaal MKI (€)</t>
  </si>
  <si>
    <t>LCA.Levensduur (j)</t>
  </si>
  <si>
    <t>LCA.Installatie&amp;Vervanging</t>
  </si>
  <si>
    <t>LCA.MKI (€/eh/LD)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</si>
  <si>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</si>
  <si>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</si>
  <si>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</si>
  <si>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</si>
  <si>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</si>
  <si>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</si>
  <si>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</si>
  <si>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</si>
  <si>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</si>
  <si>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</si>
  <si>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B6</t>
  </si>
  <si>
    <t>B7</t>
  </si>
  <si>
    <t>C1</t>
  </si>
  <si>
    <t>C2</t>
  </si>
  <si>
    <t>C3</t>
  </si>
  <si>
    <t>C4</t>
  </si>
  <si>
    <t>D.1</t>
  </si>
  <si>
    <t>D.2</t>
  </si>
  <si>
    <t>Bron</t>
  </si>
  <si>
    <t>mengselcode xxxx1</t>
  </si>
  <si>
    <t>mengselcode xxxx2</t>
  </si>
  <si>
    <t>mengselcode xxxx3</t>
  </si>
  <si>
    <t>1.2</t>
  </si>
  <si>
    <t>1.1</t>
  </si>
  <si>
    <t>Wegvak</t>
  </si>
  <si>
    <t>Perceel</t>
  </si>
  <si>
    <t>VOORBEELD =&gt;</t>
  </si>
  <si>
    <t>Asfalt (ZOAB)</t>
  </si>
  <si>
    <t>Asfalt (ZOAB+ )</t>
  </si>
  <si>
    <t>hoev(m2)</t>
  </si>
  <si>
    <t>Inkoop, transport, aanbrengen</t>
  </si>
  <si>
    <t>http://www.asfaltblij.nl/media/2584/lca-brancherepresentatieve-asfaltmengsels-versie-21.pdf</t>
  </si>
  <si>
    <t>&lt;= VOORBEELD</t>
  </si>
  <si>
    <t>ZOAB mengselcode xxxx1</t>
  </si>
  <si>
    <t>ZOAB mengselcode xxxx2</t>
  </si>
  <si>
    <t>ZOAB mengselcode xxxx3</t>
  </si>
  <si>
    <t>[invullen]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</si>
</sst>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_ ;_ * \-#,##0_ ;_ * &quot;-&quot;??_ ;_ @_ "/>
    <numFmt numFmtId="165" formatCode="_ * #,##0.0_ ;_ * \-#,##0.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i/>
      <u/>
      <sz val="8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BCFE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113">
    <xf numFmtId="0" fontId="0" fillId="0" borderId="0" xfId="0"/>
    <xf numFmtId="0" fontId="3" fillId="0" borderId="1" xfId="1" applyFont="1" applyBorder="1" applyAlignment="1" applyProtection="1">
      <alignment vertical="top" wrapText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1" fillId="2" borderId="1" xfId="1" applyFill="1" applyBorder="1" applyAlignment="1" applyProtection="1">
      <alignment vertical="top" wrapText="1"/>
      <protection locked="0"/>
    </xf>
    <xf numFmtId="164" fontId="1" fillId="2" borderId="1" xfId="2" applyNumberFormat="1" applyFont="1" applyFill="1" applyBorder="1" applyAlignment="1" applyProtection="1">
      <alignment vertical="top" wrapText="1"/>
      <protection locked="0"/>
    </xf>
    <xf numFmtId="0" fontId="4" fillId="0" borderId="1" xfId="1" applyFont="1" applyBorder="1" applyAlignment="1">
      <alignment vertical="top" wrapText="1"/>
    </xf>
    <xf numFmtId="43" fontId="0" fillId="0" borderId="1" xfId="2" applyFont="1" applyBorder="1" applyAlignment="1" applyProtection="1">
      <alignment vertical="top" wrapText="1"/>
      <protection locked="0"/>
    </xf>
    <xf numFmtId="164" fontId="0" fillId="0" borderId="1" xfId="2" applyNumberFormat="1" applyFont="1" applyBorder="1" applyAlignment="1" applyProtection="1">
      <alignment vertical="top" wrapText="1"/>
      <protection locked="0"/>
    </xf>
    <xf numFmtId="1" fontId="1" fillId="0" borderId="1" xfId="2" applyNumberFormat="1" applyFont="1" applyBorder="1" applyAlignment="1" applyProtection="1">
      <alignment vertical="top" wrapText="1"/>
      <protection locked="0"/>
    </xf>
    <xf numFmtId="164" fontId="4" fillId="0" borderId="1" xfId="2" applyNumberFormat="1" applyFont="1" applyBorder="1" applyAlignment="1" applyProtection="1">
      <alignment vertical="top" wrapText="1"/>
    </xf>
    <xf numFmtId="0" fontId="4" fillId="2" borderId="1" xfId="1" applyFont="1" applyFill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164" fontId="4" fillId="2" borderId="1" xfId="2" applyNumberFormat="1" applyFont="1" applyFill="1" applyBorder="1" applyAlignment="1" applyProtection="1">
      <alignment vertical="top" wrapText="1"/>
    </xf>
    <xf numFmtId="0" fontId="1" fillId="0" borderId="1" xfId="1" applyBorder="1" applyAlignment="1">
      <alignment vertical="top" wrapText="1"/>
    </xf>
    <xf numFmtId="44" fontId="4" fillId="2" borderId="1" xfId="3" applyFont="1" applyFill="1" applyBorder="1" applyAlignment="1" applyProtection="1">
      <alignment vertical="top" wrapText="1"/>
      <protection locked="0"/>
    </xf>
    <xf numFmtId="44" fontId="0" fillId="0" borderId="1" xfId="3" applyFont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5" fillId="0" borderId="1" xfId="1" applyFont="1" applyBorder="1" applyAlignment="1" applyProtection="1">
      <alignment vertical="top" wrapText="1"/>
      <protection locked="0"/>
    </xf>
    <xf numFmtId="164" fontId="5" fillId="0" borderId="1" xfId="2" applyNumberFormat="1" applyFont="1" applyBorder="1" applyAlignment="1" applyProtection="1">
      <alignment vertical="top" wrapText="1"/>
      <protection locked="0"/>
    </xf>
    <xf numFmtId="165" fontId="3" fillId="4" borderId="1" xfId="2" applyNumberFormat="1" applyFont="1" applyFill="1" applyBorder="1" applyAlignment="1" applyProtection="1">
      <alignment vertical="top"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164" fontId="5" fillId="2" borderId="1" xfId="2" applyNumberFormat="1" applyFont="1" applyFill="1" applyBorder="1" applyAlignment="1" applyProtection="1">
      <alignment vertical="top" wrapText="1"/>
      <protection locked="0"/>
    </xf>
    <xf numFmtId="44" fontId="3" fillId="0" borderId="1" xfId="3" applyFont="1" applyFill="1" applyBorder="1" applyAlignment="1" applyProtection="1">
      <alignment vertical="top" wrapText="1"/>
      <protection locked="0"/>
    </xf>
    <xf numFmtId="0" fontId="2" fillId="0" borderId="1" xfId="1" applyFont="1" applyBorder="1" applyAlignment="1" applyProtection="1">
      <alignment vertical="top" wrapText="1"/>
      <protection locked="0"/>
    </xf>
    <xf numFmtId="0" fontId="4" fillId="3" borderId="1" xfId="1" applyFont="1" applyFill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44" fontId="4" fillId="3" borderId="1" xfId="3" applyFont="1" applyFill="1" applyBorder="1" applyAlignment="1" applyProtection="1">
      <alignment vertical="top" wrapText="1"/>
      <protection locked="0"/>
    </xf>
    <xf numFmtId="44" fontId="3" fillId="3" borderId="1" xfId="3" applyFont="1" applyFill="1" applyBorder="1" applyAlignment="1" applyProtection="1">
      <alignment vertical="top" wrapText="1"/>
      <protection locked="0"/>
    </xf>
    <xf numFmtId="0" fontId="7" fillId="5" borderId="1" xfId="2" applyNumberFormat="1" applyFont="1" applyFill="1" applyBorder="1" applyAlignment="1" applyProtection="1">
      <alignment vertical="top" wrapText="1"/>
      <protection locked="0"/>
    </xf>
    <xf numFmtId="165" fontId="3" fillId="5" borderId="1" xfId="2" applyNumberFormat="1" applyFont="1" applyFill="1" applyBorder="1" applyAlignment="1" applyProtection="1">
      <alignment vertical="top" wrapText="1"/>
      <protection locked="0"/>
    </xf>
    <xf numFmtId="165" fontId="3" fillId="0" borderId="1" xfId="2" applyNumberFormat="1" applyFont="1" applyFill="1" applyBorder="1" applyAlignment="1" applyProtection="1">
      <alignment vertical="top" wrapText="1"/>
      <protection locked="0"/>
    </xf>
    <xf numFmtId="164" fontId="3" fillId="6" borderId="1" xfId="2" applyNumberFormat="1" applyFont="1" applyFill="1" applyBorder="1" applyAlignment="1" applyProtection="1">
      <alignment vertical="top" wrapText="1"/>
      <protection locked="0"/>
    </xf>
    <xf numFmtId="165" fontId="3" fillId="6" borderId="1" xfId="2" applyNumberFormat="1" applyFont="1" applyFill="1" applyBorder="1" applyAlignment="1" applyProtection="1">
      <alignment vertical="top" wrapText="1"/>
      <protection locked="0"/>
    </xf>
    <xf numFmtId="164" fontId="3" fillId="4" borderId="1" xfId="2" applyNumberFormat="1" applyFont="1" applyFill="1" applyBorder="1" applyAlignment="1" applyProtection="1">
      <alignment vertical="top" wrapText="1"/>
      <protection locked="0"/>
    </xf>
    <xf numFmtId="44" fontId="3" fillId="4" borderId="1" xfId="3" applyFont="1" applyFill="1" applyBorder="1" applyAlignment="1" applyProtection="1">
      <alignment vertical="top" wrapText="1"/>
      <protection locked="0"/>
    </xf>
    <xf numFmtId="44" fontId="4" fillId="4" borderId="1" xfId="3" applyFont="1" applyFill="1" applyBorder="1" applyAlignment="1" applyProtection="1">
      <alignment vertical="top" wrapText="1"/>
    </xf>
    <xf numFmtId="44" fontId="3" fillId="5" borderId="1" xfId="3" applyFont="1" applyFill="1" applyBorder="1" applyAlignment="1" applyProtection="1">
      <alignment vertical="top" wrapText="1"/>
      <protection locked="0"/>
    </xf>
    <xf numFmtId="164" fontId="3" fillId="5" borderId="1" xfId="2" applyNumberFormat="1" applyFont="1" applyFill="1" applyBorder="1" applyAlignment="1" applyProtection="1">
      <alignment vertical="top" wrapText="1"/>
      <protection locked="0"/>
    </xf>
    <xf numFmtId="1" fontId="3" fillId="5" borderId="1" xfId="2" applyNumberFormat="1" applyFont="1" applyFill="1" applyBorder="1" applyAlignment="1" applyProtection="1">
      <alignment vertical="top" wrapText="1"/>
      <protection locked="0"/>
    </xf>
    <xf numFmtId="44" fontId="4" fillId="5" borderId="1" xfId="3" applyFont="1" applyFill="1" applyBorder="1" applyAlignment="1" applyProtection="1">
      <alignment vertical="top" wrapText="1"/>
    </xf>
    <xf numFmtId="44" fontId="4" fillId="6" borderId="1" xfId="3" applyFont="1" applyFill="1" applyBorder="1" applyAlignment="1" applyProtection="1">
      <alignment vertical="top" wrapText="1"/>
    </xf>
    <xf numFmtId="165" fontId="4" fillId="4" borderId="1" xfId="2" applyNumberFormat="1" applyFont="1" applyFill="1" applyBorder="1" applyAlignment="1" applyProtection="1">
      <alignment vertical="top" wrapText="1"/>
    </xf>
    <xf numFmtId="44" fontId="4" fillId="4" borderId="1" xfId="3" applyFont="1" applyFill="1" applyBorder="1" applyAlignment="1" applyProtection="1">
      <alignment vertical="top" wrapText="1"/>
      <protection locked="0"/>
    </xf>
    <xf numFmtId="0" fontId="3" fillId="4" borderId="1" xfId="3" applyNumberFormat="1" applyFont="1" applyFill="1" applyBorder="1" applyAlignment="1" applyProtection="1">
      <alignment vertical="top" wrapText="1"/>
      <protection locked="0"/>
    </xf>
    <xf numFmtId="0" fontId="1" fillId="2" borderId="1" xfId="1" applyFill="1" applyBorder="1" applyAlignment="1">
      <alignment vertical="top" wrapText="1"/>
    </xf>
    <xf numFmtId="0" fontId="7" fillId="2" borderId="1" xfId="2" applyNumberFormat="1" applyFont="1" applyFill="1" applyBorder="1" applyAlignment="1" applyProtection="1">
      <alignment vertical="top" wrapText="1"/>
      <protection locked="0"/>
    </xf>
    <xf numFmtId="165" fontId="3" fillId="2" borderId="1" xfId="2" applyNumberFormat="1" applyFont="1" applyFill="1" applyBorder="1" applyAlignment="1" applyProtection="1">
      <alignment vertical="top" wrapText="1"/>
      <protection locked="0"/>
    </xf>
    <xf numFmtId="164" fontId="3" fillId="2" borderId="1" xfId="2" applyNumberFormat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165" fontId="4" fillId="2" borderId="1" xfId="2" applyNumberFormat="1" applyFont="1" applyFill="1" applyBorder="1" applyAlignment="1" applyProtection="1">
      <alignment vertical="top" wrapText="1"/>
    </xf>
    <xf numFmtId="1" fontId="4" fillId="2" borderId="1" xfId="3" applyNumberFormat="1" applyFont="1" applyFill="1" applyBorder="1" applyAlignment="1" applyProtection="1">
      <alignment vertical="top" wrapText="1"/>
      <protection locked="0"/>
    </xf>
    <xf numFmtId="44" fontId="4" fillId="2" borderId="1" xfId="3" applyFont="1" applyFill="1" applyBorder="1" applyAlignment="1" applyProtection="1">
      <alignment vertical="top" wrapText="1"/>
    </xf>
    <xf numFmtId="0" fontId="2" fillId="2" borderId="1" xfId="1" applyFont="1" applyFill="1" applyBorder="1" applyAlignment="1">
      <alignment vertical="top" wrapText="1"/>
    </xf>
    <xf numFmtId="44" fontId="0" fillId="2" borderId="1" xfId="3" applyFont="1" applyFill="1" applyBorder="1" applyAlignment="1" applyProtection="1">
      <alignment vertical="top" wrapText="1"/>
      <protection locked="0"/>
    </xf>
    <xf numFmtId="0" fontId="8" fillId="0" borderId="1" xfId="1" applyFont="1" applyBorder="1" applyAlignment="1" applyProtection="1">
      <alignment vertical="top"/>
      <protection locked="0"/>
    </xf>
    <xf numFmtId="0" fontId="8" fillId="2" borderId="1" xfId="1" applyFont="1" applyFill="1" applyBorder="1" applyAlignment="1" applyProtection="1">
      <alignment vertical="top"/>
      <protection locked="0"/>
    </xf>
    <xf numFmtId="164" fontId="8" fillId="2" borderId="1" xfId="2" applyNumberFormat="1" applyFont="1" applyFill="1" applyBorder="1" applyAlignment="1" applyProtection="1">
      <alignment vertical="top"/>
      <protection locked="0"/>
    </xf>
    <xf numFmtId="0" fontId="8" fillId="0" borderId="1" xfId="1" applyFont="1" applyBorder="1" applyAlignment="1">
      <alignment vertical="top"/>
    </xf>
    <xf numFmtId="43" fontId="8" fillId="0" borderId="1" xfId="2" applyFont="1" applyBorder="1" applyAlignment="1" applyProtection="1">
      <alignment vertical="top"/>
      <protection locked="0"/>
    </xf>
    <xf numFmtId="164" fontId="8" fillId="0" borderId="1" xfId="2" applyNumberFormat="1" applyFont="1" applyBorder="1" applyAlignment="1" applyProtection="1">
      <alignment vertical="top"/>
      <protection locked="0"/>
    </xf>
    <xf numFmtId="1" fontId="8" fillId="0" borderId="1" xfId="2" applyNumberFormat="1" applyFont="1" applyBorder="1" applyAlignment="1" applyProtection="1">
      <alignment vertical="top"/>
      <protection locked="0"/>
    </xf>
    <xf numFmtId="164" fontId="8" fillId="0" borderId="1" xfId="2" applyNumberFormat="1" applyFont="1" applyBorder="1" applyAlignment="1" applyProtection="1">
      <alignment vertical="top"/>
    </xf>
    <xf numFmtId="0" fontId="8" fillId="2" borderId="1" xfId="1" applyFont="1" applyFill="1" applyBorder="1" applyAlignment="1">
      <alignment vertical="top"/>
    </xf>
    <xf numFmtId="164" fontId="8" fillId="2" borderId="1" xfId="2" applyNumberFormat="1" applyFont="1" applyFill="1" applyBorder="1" applyAlignment="1" applyProtection="1">
      <alignment vertical="top"/>
    </xf>
    <xf numFmtId="44" fontId="8" fillId="2" borderId="1" xfId="3" applyFont="1" applyFill="1" applyBorder="1" applyAlignment="1" applyProtection="1">
      <alignment vertical="top"/>
      <protection locked="0"/>
    </xf>
    <xf numFmtId="44" fontId="8" fillId="0" borderId="1" xfId="3" applyFont="1" applyBorder="1" applyAlignment="1" applyProtection="1">
      <alignment vertical="top"/>
      <protection locked="0"/>
    </xf>
    <xf numFmtId="0" fontId="1" fillId="0" borderId="1" xfId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left" vertical="top"/>
      <protection locked="0"/>
    </xf>
    <xf numFmtId="0" fontId="3" fillId="0" borderId="1" xfId="1" applyFont="1" applyBorder="1" applyAlignment="1" applyProtection="1">
      <alignment horizontal="left" vertical="top"/>
      <protection locked="0"/>
    </xf>
    <xf numFmtId="164" fontId="3" fillId="3" borderId="1" xfId="2" applyNumberFormat="1" applyFont="1" applyFill="1" applyBorder="1" applyAlignment="1" applyProtection="1">
      <alignment horizontal="left" vertical="top"/>
      <protection locked="0"/>
    </xf>
    <xf numFmtId="0" fontId="2" fillId="0" borderId="1" xfId="1" applyFont="1" applyBorder="1" applyAlignment="1" applyProtection="1">
      <alignment horizontal="left" vertical="top"/>
      <protection locked="0"/>
    </xf>
    <xf numFmtId="0" fontId="4" fillId="3" borderId="1" xfId="1" applyFont="1" applyFill="1" applyBorder="1" applyAlignment="1">
      <alignment horizontal="left" vertical="top"/>
    </xf>
    <xf numFmtId="43" fontId="3" fillId="3" borderId="1" xfId="2" applyFont="1" applyFill="1" applyBorder="1" applyAlignment="1" applyProtection="1">
      <alignment horizontal="left" vertical="top"/>
      <protection locked="0"/>
    </xf>
    <xf numFmtId="1" fontId="3" fillId="3" borderId="1" xfId="1" applyNumberFormat="1" applyFont="1" applyFill="1" applyBorder="1" applyAlignment="1" applyProtection="1">
      <alignment horizontal="left" vertical="top"/>
      <protection locked="0"/>
    </xf>
    <xf numFmtId="164" fontId="4" fillId="3" borderId="1" xfId="2" applyNumberFormat="1" applyFont="1" applyFill="1" applyBorder="1" applyAlignment="1" applyProtection="1">
      <alignment vertical="top" wrapText="1"/>
    </xf>
    <xf numFmtId="0" fontId="2" fillId="0" borderId="1" xfId="1" applyFont="1" applyBorder="1" applyAlignment="1">
      <alignment horizontal="left" vertical="top"/>
    </xf>
    <xf numFmtId="44" fontId="3" fillId="3" borderId="1" xfId="3" applyFont="1" applyFill="1" applyBorder="1" applyAlignment="1" applyProtection="1">
      <alignment horizontal="left" vertical="top"/>
      <protection locked="0"/>
    </xf>
    <xf numFmtId="43" fontId="3" fillId="3" borderId="1" xfId="2" applyFont="1" applyFill="1" applyBorder="1" applyAlignment="1" applyProtection="1">
      <alignment vertical="top" wrapText="1"/>
      <protection locked="0"/>
    </xf>
    <xf numFmtId="0" fontId="1" fillId="0" borderId="1" xfId="1" applyBorder="1" applyAlignment="1">
      <alignment horizontal="left" vertical="top"/>
    </xf>
    <xf numFmtId="0" fontId="1" fillId="0" borderId="1" xfId="1" applyBorder="1" applyProtection="1">
      <protection locked="0"/>
    </xf>
    <xf numFmtId="1" fontId="1" fillId="2" borderId="1" xfId="1" applyNumberFormat="1" applyFill="1" applyBorder="1" applyAlignment="1" applyProtection="1">
      <alignment vertical="top" wrapText="1"/>
      <protection locked="0"/>
    </xf>
    <xf numFmtId="43" fontId="1" fillId="0" borderId="1" xfId="2" applyFont="1" applyBorder="1" applyAlignment="1" applyProtection="1">
      <alignment vertical="top" wrapText="1"/>
    </xf>
    <xf numFmtId="43" fontId="0" fillId="0" borderId="1" xfId="2" applyFont="1" applyBorder="1" applyAlignment="1" applyProtection="1">
      <alignment vertical="top" wrapText="1"/>
    </xf>
    <xf numFmtId="44" fontId="4" fillId="0" borderId="1" xfId="3" applyFont="1" applyBorder="1" applyAlignment="1" applyProtection="1">
      <alignment vertical="top" wrapText="1"/>
      <protection locked="0"/>
    </xf>
    <xf numFmtId="0" fontId="11" fillId="7" borderId="1" xfId="1" applyFont="1" applyFill="1" applyBorder="1" applyAlignment="1" applyProtection="1">
      <alignment horizontal="right" vertical="top" wrapText="1"/>
      <protection locked="0"/>
    </xf>
    <xf numFmtId="0" fontId="12" fillId="7" borderId="1" xfId="2" applyNumberFormat="1" applyFont="1" applyFill="1" applyBorder="1" applyAlignment="1" applyProtection="1">
      <alignment horizontal="right" vertical="top" wrapText="1"/>
      <protection locked="0"/>
    </xf>
    <xf numFmtId="165" fontId="10" fillId="7" borderId="1" xfId="2" applyNumberFormat="1" applyFont="1" applyFill="1" applyBorder="1" applyAlignment="1" applyProtection="1">
      <alignment vertical="top" wrapText="1"/>
      <protection locked="0"/>
    </xf>
    <xf numFmtId="164" fontId="10" fillId="7" borderId="1" xfId="2" applyNumberFormat="1" applyFont="1" applyFill="1" applyBorder="1" applyAlignment="1" applyProtection="1">
      <alignment vertical="top" wrapText="1"/>
      <protection locked="0"/>
    </xf>
    <xf numFmtId="0" fontId="10" fillId="7" borderId="1" xfId="1" applyFont="1" applyFill="1" applyBorder="1" applyAlignment="1" applyProtection="1">
      <alignment vertical="top" wrapText="1"/>
      <protection locked="0"/>
    </xf>
    <xf numFmtId="44" fontId="10" fillId="7" borderId="1" xfId="3" applyFont="1" applyFill="1" applyBorder="1" applyAlignment="1" applyProtection="1">
      <alignment vertical="top" wrapText="1"/>
      <protection locked="0"/>
    </xf>
    <xf numFmtId="44" fontId="10" fillId="7" borderId="1" xfId="3" applyFont="1" applyFill="1" applyBorder="1" applyAlignment="1" applyProtection="1">
      <alignment vertical="top" wrapText="1"/>
    </xf>
    <xf numFmtId="1" fontId="10" fillId="7" borderId="1" xfId="2" applyNumberFormat="1" applyFont="1" applyFill="1" applyBorder="1" applyAlignment="1" applyProtection="1">
      <alignment vertical="top" wrapText="1"/>
      <protection locked="0"/>
    </xf>
    <xf numFmtId="0" fontId="10" fillId="7" borderId="1" xfId="1" applyFont="1" applyFill="1" applyBorder="1" applyAlignment="1">
      <alignment vertical="top" wrapText="1"/>
    </xf>
    <xf numFmtId="165" fontId="10" fillId="7" borderId="1" xfId="2" applyNumberFormat="1" applyFont="1" applyFill="1" applyBorder="1" applyAlignment="1" applyProtection="1">
      <alignment vertical="top" wrapText="1"/>
    </xf>
    <xf numFmtId="0" fontId="12" fillId="7" borderId="1" xfId="2" applyNumberFormat="1" applyFont="1" applyFill="1" applyBorder="1" applyAlignment="1" applyProtection="1">
      <alignment vertical="top" wrapText="1"/>
      <protection locked="0"/>
    </xf>
    <xf numFmtId="0" fontId="13" fillId="7" borderId="1" xfId="4" applyNumberFormat="1" applyFill="1" applyBorder="1" applyAlignment="1" applyProtection="1">
      <alignment vertical="top" wrapText="1"/>
      <protection locked="0"/>
    </xf>
    <xf numFmtId="0" fontId="11" fillId="7" borderId="1" xfId="1" applyFont="1" applyFill="1" applyBorder="1" applyAlignment="1" applyProtection="1">
      <alignment horizontal="left" vertical="top" wrapText="1"/>
      <protection locked="0"/>
    </xf>
    <xf numFmtId="164" fontId="2" fillId="2" borderId="1" xfId="2" applyNumberFormat="1" applyFont="1" applyFill="1" applyBorder="1" applyAlignment="1" applyProtection="1">
      <alignment vertical="top" wrapText="1"/>
      <protection locked="0"/>
    </xf>
    <xf numFmtId="43" fontId="2" fillId="0" borderId="1" xfId="2" applyFont="1" applyBorder="1" applyAlignment="1" applyProtection="1">
      <alignment vertical="top" wrapText="1"/>
      <protection locked="0"/>
    </xf>
    <xf numFmtId="164" fontId="2" fillId="0" borderId="1" xfId="2" applyNumberFormat="1" applyFont="1" applyBorder="1" applyAlignment="1" applyProtection="1">
      <alignment vertical="top" wrapText="1"/>
      <protection locked="0"/>
    </xf>
    <xf numFmtId="1" fontId="2" fillId="0" borderId="1" xfId="2" applyNumberFormat="1" applyFont="1" applyBorder="1" applyAlignment="1" applyProtection="1">
      <alignment vertical="top" wrapText="1"/>
      <protection locked="0"/>
    </xf>
    <xf numFmtId="164" fontId="2" fillId="0" borderId="1" xfId="2" applyNumberFormat="1" applyFont="1" applyBorder="1" applyAlignment="1" applyProtection="1">
      <alignment vertical="top" wrapText="1"/>
    </xf>
    <xf numFmtId="164" fontId="2" fillId="2" borderId="1" xfId="2" applyNumberFormat="1" applyFont="1" applyFill="1" applyBorder="1" applyAlignment="1" applyProtection="1">
      <alignment vertical="top" wrapText="1"/>
    </xf>
    <xf numFmtId="44" fontId="2" fillId="2" borderId="1" xfId="3" applyFont="1" applyFill="1" applyBorder="1" applyAlignment="1" applyProtection="1">
      <alignment vertical="top" wrapText="1"/>
      <protection locked="0"/>
    </xf>
    <xf numFmtId="44" fontId="2" fillId="0" borderId="1" xfId="3" applyFont="1" applyBorder="1" applyAlignment="1" applyProtection="1">
      <alignment vertical="top" wrapText="1"/>
      <protection locked="0"/>
    </xf>
    <xf numFmtId="0" fontId="6" fillId="4" borderId="1" xfId="1" applyFont="1" applyFill="1" applyBorder="1" applyAlignment="1" applyProtection="1">
      <alignment horizontal="left" vertical="top"/>
      <protection locked="0"/>
    </xf>
    <xf numFmtId="44" fontId="0" fillId="4" borderId="1" xfId="3" applyFont="1" applyFill="1" applyBorder="1" applyAlignment="1" applyProtection="1">
      <alignment horizontal="left" vertical="top" wrapText="1"/>
      <protection locked="0"/>
    </xf>
    <xf numFmtId="164" fontId="0" fillId="4" borderId="1" xfId="2" applyNumberFormat="1" applyFont="1" applyFill="1" applyBorder="1" applyAlignment="1" applyProtection="1">
      <alignment horizontal="left" vertical="top" wrapText="1"/>
      <protection locked="0"/>
    </xf>
    <xf numFmtId="165" fontId="3" fillId="4" borderId="2" xfId="2" applyNumberFormat="1" applyFont="1" applyFill="1" applyBorder="1" applyAlignment="1" applyProtection="1">
      <alignment horizontal="right" vertical="top" wrapText="1"/>
      <protection locked="0"/>
    </xf>
    <xf numFmtId="165" fontId="3" fillId="4" borderId="3" xfId="2" applyNumberFormat="1" applyFont="1" applyFill="1" applyBorder="1" applyAlignment="1" applyProtection="1">
      <alignment horizontal="right" vertical="top" wrapText="1"/>
      <protection locked="0"/>
    </xf>
    <xf numFmtId="0" fontId="3" fillId="3" borderId="2" xfId="1" applyFont="1" applyFill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center" vertical="top" wrapText="1"/>
      <protection locked="0"/>
    </xf>
  </cellXfs>
  <cellStyles count="5">
    <cellStyle name="Hyperlink" xfId="4" builtinId="8"/>
    <cellStyle name="Komma 2" xfId="2"/>
    <cellStyle name="Standaard" xfId="0" builtinId="0"/>
    <cellStyle name="Standaard 2" xfId="1"/>
    <cellStyle name="Valut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36635</xdr:colOff>
      <xdr:row>18</xdr:row>
      <xdr:rowOff>87923</xdr:rowOff>
    </xdr:from>
    <xdr:to>
      <xdr:col>2</xdr:col>
      <xdr:colOff>2073518</xdr:colOff>
      <xdr:row>23</xdr:row>
      <xdr:rowOff>17318</xdr:rowOff>
    </xdr:to>
    <xdr:sp macro="" textlink="">
      <xdr:nvSpPr>
        <xdr:cNvPr id="2" name="Bijschrift: pijl-omlaag 1">
          <a:extLst>
            <a:ext uri="{FF2B5EF4-FFF2-40B4-BE49-F238E27FC236}">
              <a16:creationId xmlns:a16="http://schemas.microsoft.com/office/drawing/2014/main" id="{4CA6FBCB-4969-4F0A-8C92-9DEAEE265A2C}"/>
            </a:ext>
          </a:extLst>
        </xdr:cNvPr>
        <xdr:cNvSpPr/>
      </xdr:nvSpPr>
      <xdr:spPr>
        <a:xfrm>
          <a:off x="198560" y="3345473"/>
          <a:ext cx="3560883" cy="83427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objectenboom</a:t>
          </a:r>
          <a:r>
            <a:rPr lang="nl-NL" sz="1100" baseline="0"/>
            <a:t> (via contract SBS of na afspraak WBS)</a:t>
          </a:r>
          <a:endParaRPr lang="nl-NL" sz="1100"/>
        </a:p>
      </xdr:txBody>
    </xdr:sp>
    <xdr:clientData/>
  </xdr:twoCellAnchor>
  <xdr:twoCellAnchor>
    <xdr:from>
      <xdr:col>4</xdr:col>
      <xdr:colOff>22412</xdr:colOff>
      <xdr:row>18</xdr:row>
      <xdr:rowOff>80596</xdr:rowOff>
    </xdr:from>
    <xdr:to>
      <xdr:col>23</xdr:col>
      <xdr:colOff>1003789</xdr:colOff>
      <xdr:row>23</xdr:row>
      <xdr:rowOff>9991</xdr:rowOff>
    </xdr:to>
    <xdr:sp macro="" textlink="">
      <xdr:nvSpPr>
        <xdr:cNvPr id="3" name="Bijschrift: pijl-omlaag 2">
          <a:extLst>
            <a:ext uri="{FF2B5EF4-FFF2-40B4-BE49-F238E27FC236}">
              <a16:creationId xmlns:a16="http://schemas.microsoft.com/office/drawing/2014/main" id="{D38FDBBB-B03B-41EC-BBE6-08DEC96EA6A3}"/>
            </a:ext>
          </a:extLst>
        </xdr:cNvPr>
        <xdr:cNvSpPr/>
      </xdr:nvSpPr>
      <xdr:spPr>
        <a:xfrm>
          <a:off x="3914775" y="3338146"/>
          <a:ext cx="4061314" cy="83427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output document SSK of overige RAMINGSprogramma</a:t>
          </a:r>
        </a:p>
      </xdr:txBody>
    </xdr:sp>
    <xdr:clientData/>
  </xdr:twoCellAnchor>
  <xdr:twoCellAnchor>
    <xdr:from>
      <xdr:col>25</xdr:col>
      <xdr:colOff>27214</xdr:colOff>
      <xdr:row>18</xdr:row>
      <xdr:rowOff>92233</xdr:rowOff>
    </xdr:from>
    <xdr:to>
      <xdr:col>32</xdr:col>
      <xdr:colOff>0</xdr:colOff>
      <xdr:row>23</xdr:row>
      <xdr:rowOff>21628</xdr:rowOff>
    </xdr:to>
    <xdr:sp macro="" textlink="">
      <xdr:nvSpPr>
        <xdr:cNvPr id="4" name="Bijschrift: pijl-omlaag 3">
          <a:extLst>
            <a:ext uri="{FF2B5EF4-FFF2-40B4-BE49-F238E27FC236}">
              <a16:creationId xmlns:a16="http://schemas.microsoft.com/office/drawing/2014/main" id="{C6B4E2CF-1917-4BCD-BCCD-5F51892C3A46}"/>
            </a:ext>
          </a:extLst>
        </xdr:cNvPr>
        <xdr:cNvSpPr/>
      </xdr:nvSpPr>
      <xdr:spPr>
        <a:xfrm>
          <a:off x="7089321" y="3276304"/>
          <a:ext cx="5361215" cy="81386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uitdraai DuboCalc</a:t>
          </a:r>
        </a:p>
      </xdr:txBody>
    </xdr:sp>
    <xdr:clientData/>
  </xdr:twoCellAnchor>
  <xdr:twoCellAnchor>
    <xdr:from>
      <xdr:col>46</xdr:col>
      <xdr:colOff>56031</xdr:colOff>
      <xdr:row>18</xdr:row>
      <xdr:rowOff>22413</xdr:rowOff>
    </xdr:from>
    <xdr:to>
      <xdr:col>66</xdr:col>
      <xdr:colOff>105164</xdr:colOff>
      <xdr:row>22</xdr:row>
      <xdr:rowOff>131102</xdr:rowOff>
    </xdr:to>
    <xdr:sp macro="" textlink="">
      <xdr:nvSpPr>
        <xdr:cNvPr id="5" name="Bijschrift: pijl-omlaag 4">
          <a:extLst>
            <a:ext uri="{FF2B5EF4-FFF2-40B4-BE49-F238E27FC236}">
              <a16:creationId xmlns:a16="http://schemas.microsoft.com/office/drawing/2014/main" id="{29D4D57C-E877-49A0-BF88-DBAEBAA179AB}"/>
            </a:ext>
          </a:extLst>
        </xdr:cNvPr>
        <xdr:cNvSpPr/>
      </xdr:nvSpPr>
      <xdr:spPr>
        <a:xfrm>
          <a:off x="22422972" y="3249707"/>
          <a:ext cx="12823839" cy="825866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LCA rapport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92"/>
  <sheetViews>
    <sheetView tabSelected="1" zoomScale="85" zoomScaleNormal="85" workbookViewId="0">
      <selection activeCell="A17" sqref="A17"/>
    </sheetView>
  </sheetViews>
  <sheetFormatPr defaultColWidth="9" defaultRowHeight="14.45" customHeight="1" outlineLevelRow="1" outlineLevelCol="1" x14ac:dyDescent="0.25"/>
  <cols>
    <col min="1" max="1" width="14.28515625" style="2" bestFit="1" customWidth="1"/>
    <col min="2" max="2" width="10.85546875" style="1" customWidth="1"/>
    <col min="3" max="3" width="22.5703125" style="2" customWidth="1"/>
    <col min="4" max="4" width="2.140625" style="2" customWidth="1"/>
    <col min="5" max="5" width="11.140625" style="80" customWidth="1" outlineLevel="1"/>
    <col min="6" max="6" width="6.28515625" style="2" customWidth="1" outlineLevel="1"/>
    <col min="7" max="7" width="9.140625" style="2" customWidth="1" outlineLevel="1"/>
    <col min="8" max="8" width="4" style="2" customWidth="1" outlineLevel="1"/>
    <col min="9" max="9" width="9.42578125" style="80" customWidth="1" outlineLevel="1"/>
    <col min="10" max="10" width="9.140625" style="2" customWidth="1" outlineLevel="1"/>
    <col min="11" max="11" width="9.85546875" style="2" customWidth="1" outlineLevel="1"/>
    <col min="12" max="12" width="4.42578125" style="2" customWidth="1" outlineLevel="1"/>
    <col min="13" max="13" width="10.28515625" style="2" customWidth="1"/>
    <col min="14" max="14" width="5" style="2" customWidth="1"/>
    <col min="15" max="15" width="2.140625" style="3" customWidth="1"/>
    <col min="16" max="16" width="20.85546875" style="3" customWidth="1"/>
    <col min="17" max="17" width="31.7109375" style="3" customWidth="1" outlineLevel="1"/>
    <col min="18" max="18" width="5.28515625" style="80" customWidth="1" outlineLevel="1"/>
    <col min="19" max="19" width="6.42578125" style="80" customWidth="1" outlineLevel="1"/>
    <col min="20" max="20" width="8.42578125" style="80" customWidth="1" outlineLevel="1"/>
    <col min="21" max="21" width="23.42578125" style="80" customWidth="1" outlineLevel="1"/>
    <col min="22" max="22" width="27.7109375" style="2" customWidth="1" outlineLevel="1"/>
    <col min="23" max="23" width="17.28515625" style="3" customWidth="1" outlineLevel="1"/>
    <col min="24" max="24" width="15.28515625" style="10" customWidth="1"/>
    <col min="25" max="25" width="2.140625" style="3" customWidth="1"/>
    <col min="26" max="26" width="15.85546875" style="80" customWidth="1"/>
    <col min="27" max="27" width="10.7109375" style="80" customWidth="1" outlineLevel="1"/>
    <col min="28" max="28" width="9" style="80" customWidth="1" outlineLevel="1"/>
    <col min="29" max="29" width="19.85546875" style="3" customWidth="1" outlineLevel="1"/>
    <col min="30" max="30" width="9" style="80" customWidth="1" outlineLevel="1"/>
    <col min="31" max="31" width="7.7109375" style="81" customWidth="1" outlineLevel="1"/>
    <col min="32" max="32" width="16" style="10" customWidth="1"/>
    <col min="33" max="33" width="2.140625" style="4" customWidth="1"/>
    <col min="34" max="34" width="26.42578125" style="3" customWidth="1" outlineLevel="1"/>
    <col min="35" max="35" width="9.7109375" style="3" customWidth="1" outlineLevel="1"/>
    <col min="36" max="36" width="8.7109375" style="3" customWidth="1" outlineLevel="1"/>
    <col min="37" max="37" width="12" style="10" customWidth="1" outlineLevel="1"/>
    <col min="38" max="38" width="16.140625" style="9" customWidth="1"/>
    <col min="39" max="39" width="2.140625" style="82" customWidth="1"/>
    <col min="40" max="40" width="15.140625" style="9" bestFit="1" customWidth="1"/>
    <col min="41" max="41" width="2.28515625" style="11" customWidth="1"/>
    <col min="42" max="42" width="18" style="83" customWidth="1"/>
    <col min="43" max="43" width="2.140625" style="11" customWidth="1"/>
    <col min="44" max="44" width="17.28515625" style="1" customWidth="1" outlineLevel="1"/>
    <col min="45" max="45" width="20" style="5" customWidth="1" outlineLevel="1"/>
    <col min="46" max="46" width="2" style="1" customWidth="1"/>
    <col min="47" max="47" width="18.42578125" style="84" customWidth="1"/>
    <col min="48" max="48" width="9.5703125" style="14" customWidth="1" outlineLevel="1"/>
    <col min="49" max="49" width="8.85546875" style="22" customWidth="1" outlineLevel="1"/>
    <col min="50" max="51" width="7.7109375" style="14" customWidth="1" outlineLevel="1"/>
    <col min="52" max="65" width="7.7109375" style="15" customWidth="1" outlineLevel="1"/>
    <col min="66" max="66" width="39.85546875" style="2" customWidth="1"/>
    <col min="67" max="67" width="14.28515625" style="13" bestFit="1" customWidth="1"/>
    <col min="68" max="16384" width="9" style="13"/>
  </cols>
  <sheetData>
    <row r="1" spans="1:63" ht="14.45" customHeight="1" outlineLevel="1" x14ac:dyDescent="0.25">
      <c r="C1" s="1"/>
      <c r="E1" s="3"/>
      <c r="F1" s="3"/>
      <c r="G1" s="3"/>
      <c r="H1" s="3"/>
      <c r="I1" s="3"/>
      <c r="J1" s="3"/>
      <c r="K1" s="3"/>
      <c r="L1" s="3"/>
      <c r="M1" s="4"/>
      <c r="N1" s="3"/>
      <c r="O1" s="1"/>
      <c r="P1" s="1"/>
      <c r="Q1" s="1"/>
      <c r="R1" s="1"/>
      <c r="S1" s="1"/>
      <c r="T1" s="1"/>
      <c r="U1" s="1"/>
      <c r="V1" s="1"/>
      <c r="W1" s="1"/>
      <c r="X1" s="5"/>
      <c r="Y1" s="1"/>
      <c r="Z1" s="2"/>
      <c r="AA1" s="2"/>
      <c r="AB1" s="2"/>
      <c r="AC1" s="6"/>
      <c r="AD1" s="7"/>
      <c r="AE1" s="8"/>
      <c r="AF1" s="9"/>
      <c r="AG1" s="1"/>
      <c r="AL1" s="10"/>
      <c r="AM1" s="11"/>
      <c r="AN1" s="12"/>
      <c r="AO1" s="13"/>
      <c r="AP1" s="12"/>
      <c r="AQ1" s="13"/>
      <c r="AR1" s="3"/>
      <c r="AS1" s="10"/>
      <c r="AT1" s="2"/>
      <c r="AU1" s="14"/>
      <c r="AV1" s="15"/>
      <c r="AW1" s="15"/>
      <c r="AX1" s="15"/>
      <c r="AY1" s="15"/>
    </row>
    <row r="2" spans="1:63" ht="14.45" customHeight="1" outlineLevel="1" x14ac:dyDescent="0.25">
      <c r="A2" s="111" t="s">
        <v>0</v>
      </c>
      <c r="B2" s="112"/>
      <c r="C2" s="16"/>
      <c r="E2" s="3"/>
      <c r="F2" s="3"/>
      <c r="G2" s="3"/>
      <c r="H2" s="3"/>
      <c r="I2" s="3"/>
      <c r="J2" s="3"/>
      <c r="K2" s="3"/>
      <c r="L2" s="3"/>
      <c r="M2" s="4"/>
      <c r="N2" s="3"/>
      <c r="O2" s="1"/>
      <c r="P2" s="1"/>
      <c r="Q2" s="1"/>
      <c r="R2" s="1"/>
      <c r="S2" s="1"/>
      <c r="T2" s="1"/>
      <c r="U2" s="1"/>
      <c r="V2" s="1"/>
      <c r="W2" s="1"/>
      <c r="X2" s="5"/>
      <c r="Y2" s="1"/>
      <c r="Z2" s="17"/>
      <c r="AA2" s="17"/>
      <c r="AB2" s="17"/>
      <c r="AC2" s="6"/>
      <c r="AD2" s="18"/>
      <c r="AE2" s="8"/>
      <c r="AF2" s="9"/>
      <c r="AG2" s="1"/>
      <c r="AL2" s="10"/>
      <c r="AM2" s="11"/>
      <c r="AN2" s="12"/>
      <c r="AO2" s="13"/>
      <c r="AP2" s="12"/>
      <c r="AQ2" s="13"/>
      <c r="AR2" s="3"/>
      <c r="AS2" s="10"/>
      <c r="AT2" s="2"/>
      <c r="AU2" s="14"/>
      <c r="AV2" s="15"/>
      <c r="AW2" s="15"/>
      <c r="AX2" s="15"/>
      <c r="AY2" s="15"/>
    </row>
    <row r="3" spans="1:63" ht="14.45" customHeight="1" outlineLevel="1" x14ac:dyDescent="0.25">
      <c r="A3" s="109" t="s">
        <v>1</v>
      </c>
      <c r="B3" s="110"/>
      <c r="C3" s="106" t="s">
        <v>104</v>
      </c>
      <c r="E3" s="20"/>
      <c r="F3" s="20"/>
      <c r="G3" s="20"/>
      <c r="H3" s="20"/>
      <c r="I3" s="20"/>
      <c r="J3" s="20"/>
      <c r="K3" s="20"/>
      <c r="L3" s="20"/>
      <c r="M3" s="21"/>
      <c r="N3" s="20"/>
      <c r="O3" s="1"/>
      <c r="P3" s="1"/>
      <c r="Q3" s="1"/>
      <c r="R3" s="1"/>
      <c r="S3" s="1"/>
      <c r="T3" s="1"/>
      <c r="U3" s="1"/>
      <c r="V3" s="1"/>
      <c r="W3" s="1"/>
      <c r="X3" s="5"/>
      <c r="Y3" s="1"/>
      <c r="Z3" s="2"/>
      <c r="AA3" s="2"/>
      <c r="AB3" s="2"/>
      <c r="AC3" s="6"/>
      <c r="AD3" s="7"/>
      <c r="AE3" s="8"/>
      <c r="AF3" s="9"/>
      <c r="AG3" s="1"/>
      <c r="AH3" s="20"/>
      <c r="AI3" s="20"/>
      <c r="AJ3" s="20"/>
      <c r="AL3" s="10"/>
      <c r="AM3" s="11"/>
      <c r="AN3" s="12"/>
      <c r="AO3" s="13"/>
      <c r="AP3" s="12"/>
      <c r="AQ3" s="13"/>
      <c r="AR3" s="20"/>
      <c r="AS3" s="10"/>
      <c r="AT3" s="2"/>
      <c r="AU3" s="14"/>
      <c r="AV3" s="15"/>
      <c r="AW3" s="15"/>
      <c r="AX3" s="15"/>
      <c r="AY3" s="15"/>
    </row>
    <row r="4" spans="1:63" ht="14.45" customHeight="1" outlineLevel="1" x14ac:dyDescent="0.25">
      <c r="A4" s="109" t="s">
        <v>2</v>
      </c>
      <c r="B4" s="110"/>
      <c r="C4" s="106" t="s">
        <v>104</v>
      </c>
      <c r="E4" s="20"/>
      <c r="F4" s="20"/>
      <c r="G4" s="20"/>
      <c r="H4" s="20"/>
      <c r="I4" s="20"/>
      <c r="J4" s="20"/>
      <c r="K4" s="20"/>
      <c r="L4" s="20"/>
      <c r="M4" s="21"/>
      <c r="N4" s="20"/>
      <c r="O4" s="1"/>
      <c r="P4" s="1"/>
      <c r="Q4" s="1"/>
      <c r="R4" s="1"/>
      <c r="S4" s="1"/>
      <c r="T4" s="1"/>
      <c r="U4" s="1"/>
      <c r="V4" s="1"/>
      <c r="W4" s="1"/>
      <c r="X4" s="5"/>
      <c r="Y4" s="1"/>
      <c r="Z4" s="2"/>
      <c r="AA4" s="2"/>
      <c r="AB4" s="2"/>
      <c r="AC4" s="6"/>
      <c r="AD4" s="7"/>
      <c r="AE4" s="8"/>
      <c r="AF4" s="9"/>
      <c r="AG4" s="1"/>
      <c r="AH4" s="20"/>
      <c r="AI4" s="20"/>
      <c r="AJ4" s="20"/>
      <c r="AL4" s="10"/>
      <c r="AM4" s="11"/>
      <c r="AN4" s="12"/>
      <c r="AO4" s="13"/>
      <c r="AP4" s="12"/>
      <c r="AQ4" s="13"/>
      <c r="AR4" s="20"/>
      <c r="AS4" s="10"/>
      <c r="AT4" s="2"/>
      <c r="AU4" s="14"/>
      <c r="AV4" s="15"/>
      <c r="AW4" s="15"/>
      <c r="AX4" s="15"/>
      <c r="AY4" s="15"/>
    </row>
    <row r="5" spans="1:63" ht="14.45" customHeight="1" outlineLevel="1" x14ac:dyDescent="0.25">
      <c r="A5" s="109" t="s">
        <v>3</v>
      </c>
      <c r="B5" s="110"/>
      <c r="C5" s="106" t="s">
        <v>104</v>
      </c>
      <c r="E5" s="20"/>
      <c r="F5" s="20"/>
      <c r="G5" s="20"/>
      <c r="H5" s="20"/>
      <c r="I5" s="20"/>
      <c r="J5" s="20"/>
      <c r="K5" s="20"/>
      <c r="L5" s="20"/>
      <c r="M5" s="21"/>
      <c r="N5" s="20"/>
      <c r="O5" s="1"/>
      <c r="P5" s="1"/>
      <c r="Q5" s="1"/>
      <c r="R5" s="1"/>
      <c r="S5" s="1"/>
      <c r="T5" s="1"/>
      <c r="U5" s="1"/>
      <c r="V5" s="1"/>
      <c r="W5" s="1"/>
      <c r="X5" s="5"/>
      <c r="Y5" s="1"/>
      <c r="Z5" s="2"/>
      <c r="AA5" s="2"/>
      <c r="AB5" s="2"/>
      <c r="AC5" s="6"/>
      <c r="AD5" s="7"/>
      <c r="AE5" s="8"/>
      <c r="AF5" s="9"/>
      <c r="AG5" s="1"/>
      <c r="AH5" s="20"/>
      <c r="AI5" s="20"/>
      <c r="AJ5" s="20"/>
      <c r="AL5" s="10"/>
      <c r="AM5" s="11"/>
      <c r="AN5" s="12"/>
      <c r="AO5" s="13"/>
      <c r="AP5" s="12"/>
      <c r="AQ5" s="13"/>
      <c r="AR5" s="20"/>
      <c r="AS5" s="10"/>
      <c r="AT5" s="2"/>
      <c r="AU5" s="14"/>
      <c r="AV5" s="15"/>
      <c r="AW5" s="15"/>
      <c r="AX5" s="15"/>
      <c r="AY5" s="15"/>
    </row>
    <row r="6" spans="1:63" ht="14.45" customHeight="1" outlineLevel="1" x14ac:dyDescent="0.25">
      <c r="A6" s="109" t="s">
        <v>4</v>
      </c>
      <c r="B6" s="110"/>
      <c r="C6" s="106" t="s">
        <v>104</v>
      </c>
      <c r="E6" s="3"/>
      <c r="F6" s="3"/>
      <c r="G6" s="3"/>
      <c r="H6" s="3"/>
      <c r="I6" s="3"/>
      <c r="J6" s="3"/>
      <c r="K6" s="3"/>
      <c r="L6" s="3"/>
      <c r="M6" s="4"/>
      <c r="N6" s="3"/>
      <c r="O6" s="1"/>
      <c r="P6" s="1"/>
      <c r="Q6" s="1"/>
      <c r="R6" s="1"/>
      <c r="S6" s="1"/>
      <c r="T6" s="1"/>
      <c r="U6" s="1"/>
      <c r="V6" s="1"/>
      <c r="W6" s="1"/>
      <c r="X6" s="5"/>
      <c r="Y6" s="1"/>
      <c r="Z6" s="2"/>
      <c r="AA6" s="2"/>
      <c r="AB6" s="2"/>
      <c r="AC6" s="6"/>
      <c r="AD6" s="7"/>
      <c r="AE6" s="8"/>
      <c r="AF6" s="9"/>
      <c r="AG6" s="1"/>
      <c r="AL6" s="10"/>
      <c r="AM6" s="11"/>
      <c r="AN6" s="12"/>
      <c r="AO6" s="13"/>
      <c r="AP6" s="12"/>
      <c r="AQ6" s="13"/>
      <c r="AR6" s="3"/>
      <c r="AS6" s="10"/>
      <c r="AT6" s="2"/>
      <c r="AU6" s="14"/>
      <c r="AV6" s="15"/>
      <c r="AW6" s="15"/>
      <c r="AX6" s="15"/>
      <c r="AY6" s="15"/>
    </row>
    <row r="7" spans="1:63" ht="14.45" customHeight="1" outlineLevel="1" x14ac:dyDescent="0.25">
      <c r="A7" s="109" t="str">
        <f>AP24</f>
        <v>Totaal MKI (€)</v>
      </c>
      <c r="B7" s="110"/>
      <c r="C7" s="107">
        <f>AP25</f>
        <v>14113.524672</v>
      </c>
      <c r="E7" s="3"/>
      <c r="F7" s="3"/>
      <c r="G7" s="3"/>
      <c r="H7" s="3"/>
      <c r="I7" s="3"/>
      <c r="J7" s="3"/>
      <c r="K7" s="3"/>
      <c r="L7" s="3"/>
      <c r="M7" s="4"/>
      <c r="N7" s="3"/>
      <c r="O7" s="1"/>
      <c r="P7" s="1"/>
      <c r="Q7" s="1"/>
      <c r="R7" s="1"/>
      <c r="S7" s="1"/>
      <c r="T7" s="1"/>
      <c r="U7" s="1"/>
      <c r="V7" s="1"/>
      <c r="W7" s="1"/>
      <c r="X7" s="5"/>
      <c r="Y7" s="1"/>
      <c r="Z7" s="2"/>
      <c r="AA7" s="2"/>
      <c r="AB7" s="2"/>
      <c r="AC7" s="6"/>
      <c r="AD7" s="7"/>
      <c r="AE7" s="8"/>
      <c r="AF7" s="9"/>
      <c r="AG7" s="1"/>
      <c r="AL7" s="10"/>
      <c r="AM7" s="11"/>
      <c r="AN7" s="12"/>
      <c r="AO7" s="13"/>
      <c r="AP7" s="12"/>
      <c r="AQ7" s="13"/>
      <c r="AR7" s="3"/>
      <c r="AS7" s="10"/>
      <c r="AT7" s="2"/>
      <c r="AU7" s="14"/>
      <c r="AV7" s="15"/>
      <c r="AW7" s="15"/>
      <c r="AX7" s="15"/>
      <c r="AY7" s="15"/>
    </row>
    <row r="8" spans="1:63" ht="14.45" customHeight="1" outlineLevel="1" x14ac:dyDescent="0.25">
      <c r="A8" s="109" t="s">
        <v>5</v>
      </c>
      <c r="B8" s="110"/>
      <c r="C8" s="107">
        <f>X25</f>
        <v>136800</v>
      </c>
      <c r="E8" s="3"/>
      <c r="F8" s="3"/>
      <c r="G8" s="3"/>
      <c r="H8" s="3"/>
      <c r="I8" s="3"/>
      <c r="J8" s="3"/>
      <c r="K8" s="3"/>
      <c r="L8" s="3"/>
      <c r="M8" s="4"/>
      <c r="N8" s="3"/>
      <c r="O8" s="1"/>
      <c r="P8" s="1"/>
      <c r="Q8" s="1"/>
      <c r="R8" s="1"/>
      <c r="S8" s="1"/>
      <c r="T8" s="1"/>
      <c r="U8" s="1"/>
      <c r="V8" s="1"/>
      <c r="W8" s="1"/>
      <c r="X8" s="5"/>
      <c r="Y8" s="1"/>
      <c r="Z8" s="2"/>
      <c r="AA8" s="2"/>
      <c r="AB8" s="2"/>
      <c r="AC8" s="6"/>
      <c r="AD8" s="7"/>
      <c r="AE8" s="8"/>
      <c r="AF8" s="9"/>
      <c r="AG8" s="1"/>
      <c r="AL8" s="10"/>
      <c r="AM8" s="11"/>
      <c r="AN8" s="12"/>
      <c r="AO8" s="13"/>
      <c r="AP8" s="12"/>
      <c r="AQ8" s="13"/>
      <c r="AR8" s="3"/>
      <c r="AS8" s="10"/>
      <c r="AT8" s="2"/>
      <c r="AU8" s="14"/>
      <c r="AV8" s="15"/>
      <c r="AW8" s="15"/>
      <c r="AX8" s="15"/>
      <c r="AY8" s="15"/>
    </row>
    <row r="9" spans="1:63" ht="14.45" customHeight="1" outlineLevel="1" x14ac:dyDescent="0.25">
      <c r="A9" s="109" t="s">
        <v>6</v>
      </c>
      <c r="B9" s="110"/>
      <c r="C9" s="108">
        <f>M25</f>
        <v>1368</v>
      </c>
      <c r="E9" s="3"/>
      <c r="F9" s="3"/>
      <c r="G9" s="3"/>
      <c r="H9" s="3"/>
      <c r="I9" s="3"/>
      <c r="J9" s="3"/>
      <c r="K9" s="3"/>
      <c r="L9" s="3"/>
      <c r="M9" s="4"/>
      <c r="N9" s="3"/>
      <c r="O9" s="1"/>
      <c r="P9" s="1"/>
      <c r="Q9" s="1"/>
      <c r="R9" s="1"/>
      <c r="S9" s="1"/>
      <c r="T9" s="1"/>
      <c r="U9" s="1"/>
      <c r="V9" s="1"/>
      <c r="W9" s="1"/>
      <c r="X9" s="5"/>
      <c r="Y9" s="1"/>
      <c r="Z9" s="2"/>
      <c r="AA9" s="2"/>
      <c r="AB9" s="2"/>
      <c r="AC9" s="6"/>
      <c r="AD9" s="7"/>
      <c r="AE9" s="8"/>
      <c r="AF9" s="9"/>
      <c r="AG9" s="1"/>
      <c r="AL9" s="10"/>
      <c r="AM9" s="11"/>
      <c r="AN9" s="12"/>
      <c r="AO9" s="13"/>
      <c r="AP9" s="12"/>
      <c r="AQ9" s="13"/>
      <c r="AR9" s="3"/>
      <c r="AS9" s="10"/>
      <c r="AT9" s="2"/>
      <c r="AU9" s="14"/>
      <c r="AV9" s="15"/>
      <c r="AW9" s="15"/>
      <c r="AX9" s="15"/>
      <c r="AY9" s="15"/>
    </row>
    <row r="10" spans="1:63" ht="14.45" customHeight="1" outlineLevel="1" x14ac:dyDescent="0.25">
      <c r="A10" s="109" t="s">
        <v>7</v>
      </c>
      <c r="B10" s="110"/>
      <c r="C10" s="106" t="s">
        <v>104</v>
      </c>
      <c r="E10" s="3"/>
      <c r="F10" s="3"/>
      <c r="G10" s="3"/>
      <c r="H10" s="3"/>
      <c r="I10" s="3"/>
      <c r="J10" s="3"/>
      <c r="K10" s="3"/>
      <c r="L10" s="3"/>
      <c r="M10" s="4"/>
      <c r="N10" s="3"/>
      <c r="O10" s="1"/>
      <c r="P10" s="1"/>
      <c r="Q10" s="1"/>
      <c r="R10" s="1"/>
      <c r="S10" s="1"/>
      <c r="T10" s="1"/>
      <c r="U10" s="1"/>
      <c r="V10" s="1"/>
      <c r="W10" s="1"/>
      <c r="X10" s="5"/>
      <c r="Y10" s="1"/>
      <c r="Z10" s="2"/>
      <c r="AA10" s="2"/>
      <c r="AB10" s="2"/>
      <c r="AC10" s="6"/>
      <c r="AD10" s="7"/>
      <c r="AE10" s="8"/>
      <c r="AF10" s="9"/>
      <c r="AG10" s="1"/>
      <c r="AL10" s="10"/>
      <c r="AM10" s="11"/>
      <c r="AN10" s="12"/>
      <c r="AO10" s="13"/>
      <c r="AP10" s="12"/>
      <c r="AQ10" s="13"/>
      <c r="AR10" s="3"/>
      <c r="AS10" s="10"/>
      <c r="AT10" s="2"/>
      <c r="AU10" s="14"/>
      <c r="AV10" s="15"/>
      <c r="AW10" s="15"/>
      <c r="AX10" s="15"/>
      <c r="AY10" s="15"/>
    </row>
    <row r="11" spans="1:63" ht="14.45" customHeight="1" outlineLevel="1" x14ac:dyDescent="0.25">
      <c r="A11" s="109" t="s">
        <v>8</v>
      </c>
      <c r="B11" s="110"/>
      <c r="C11" s="106" t="s">
        <v>104</v>
      </c>
      <c r="E11" s="3"/>
      <c r="F11" s="3"/>
      <c r="G11" s="3"/>
      <c r="H11" s="3"/>
      <c r="I11" s="3"/>
      <c r="J11" s="3"/>
      <c r="K11" s="3"/>
      <c r="L11" s="3"/>
      <c r="M11" s="4"/>
      <c r="N11" s="3"/>
      <c r="O11" s="1"/>
      <c r="P11" s="1"/>
      <c r="Q11" s="1"/>
      <c r="R11" s="1"/>
      <c r="S11" s="1"/>
      <c r="T11" s="1"/>
      <c r="U11" s="1"/>
      <c r="V11" s="1"/>
      <c r="W11" s="1"/>
      <c r="X11" s="5"/>
      <c r="Y11" s="1"/>
      <c r="Z11" s="2"/>
      <c r="AA11" s="2"/>
      <c r="AB11" s="2"/>
      <c r="AC11" s="6"/>
      <c r="AD11" s="7"/>
      <c r="AE11" s="8"/>
      <c r="AF11" s="9"/>
      <c r="AG11" s="1"/>
      <c r="AL11" s="10"/>
      <c r="AM11" s="11"/>
      <c r="AN11" s="12"/>
      <c r="AO11" s="13"/>
      <c r="AP11" s="12"/>
      <c r="AQ11" s="13"/>
      <c r="AR11" s="3"/>
      <c r="AS11" s="10"/>
      <c r="AT11" s="2"/>
      <c r="AU11" s="14"/>
      <c r="AV11" s="15"/>
      <c r="AW11" s="15"/>
      <c r="AX11" s="15"/>
      <c r="AY11" s="15"/>
    </row>
    <row r="12" spans="1:63" ht="14.45" customHeight="1" outlineLevel="1" x14ac:dyDescent="0.25">
      <c r="A12" s="109" t="s">
        <v>9</v>
      </c>
      <c r="B12" s="110"/>
      <c r="C12" s="108" t="e">
        <f>(C11-C10)/365</f>
        <v>#VALUE!</v>
      </c>
      <c r="E12" s="3"/>
      <c r="F12" s="3"/>
      <c r="G12" s="3"/>
      <c r="H12" s="3"/>
      <c r="I12" s="3"/>
      <c r="J12" s="3"/>
      <c r="K12" s="3"/>
      <c r="L12" s="3"/>
      <c r="M12" s="4"/>
      <c r="N12" s="3"/>
      <c r="O12" s="1"/>
      <c r="P12" s="1"/>
      <c r="Q12" s="1"/>
      <c r="R12" s="1"/>
      <c r="S12" s="1"/>
      <c r="T12" s="1"/>
      <c r="U12" s="1"/>
      <c r="V12" s="1"/>
      <c r="W12" s="1"/>
      <c r="X12" s="5"/>
      <c r="Y12" s="1"/>
      <c r="Z12" s="2"/>
      <c r="AA12" s="2"/>
      <c r="AB12" s="2"/>
      <c r="AC12" s="6"/>
      <c r="AD12" s="7"/>
      <c r="AE12" s="8"/>
      <c r="AF12" s="9"/>
      <c r="AG12" s="1"/>
      <c r="AL12" s="10"/>
      <c r="AM12" s="11"/>
      <c r="AN12" s="12"/>
      <c r="AO12" s="13"/>
      <c r="AP12" s="12"/>
      <c r="AQ12" s="13"/>
      <c r="AR12" s="3"/>
      <c r="AS12" s="10"/>
      <c r="AT12" s="2"/>
      <c r="AU12" s="14"/>
      <c r="AV12" s="15"/>
      <c r="AW12" s="15"/>
      <c r="AX12" s="15"/>
      <c r="AY12" s="15"/>
    </row>
    <row r="13" spans="1:63" ht="14.45" customHeight="1" outlineLevel="1" x14ac:dyDescent="0.25">
      <c r="A13" s="109" t="s">
        <v>10</v>
      </c>
      <c r="B13" s="110"/>
      <c r="C13" s="108">
        <v>1</v>
      </c>
      <c r="E13" s="3"/>
      <c r="F13" s="3"/>
      <c r="G13" s="3"/>
      <c r="H13" s="3"/>
      <c r="I13" s="3"/>
      <c r="J13" s="3"/>
      <c r="K13" s="3"/>
      <c r="L13" s="3"/>
      <c r="M13" s="4"/>
      <c r="N13" s="3"/>
      <c r="O13" s="1"/>
      <c r="P13" s="1"/>
      <c r="Q13" s="1"/>
      <c r="R13" s="1"/>
      <c r="S13" s="1"/>
      <c r="T13" s="1"/>
      <c r="U13" s="1"/>
      <c r="V13" s="1"/>
      <c r="W13" s="1"/>
      <c r="X13" s="5"/>
      <c r="Y13" s="1"/>
      <c r="Z13" s="2"/>
      <c r="AA13" s="2"/>
      <c r="AB13" s="2"/>
      <c r="AC13" s="6"/>
      <c r="AD13" s="7"/>
      <c r="AE13" s="8"/>
      <c r="AF13" s="9"/>
      <c r="AG13" s="1"/>
      <c r="AL13" s="10"/>
      <c r="AM13" s="11"/>
      <c r="AN13" s="12"/>
      <c r="AO13" s="13"/>
      <c r="AP13" s="12"/>
      <c r="AQ13" s="13"/>
      <c r="AR13" s="3"/>
      <c r="AS13" s="10"/>
      <c r="AT13" s="2"/>
      <c r="AU13" s="14"/>
      <c r="AV13" s="15"/>
      <c r="AW13" s="15"/>
      <c r="AX13" s="15"/>
      <c r="AY13" s="15"/>
    </row>
    <row r="14" spans="1:63" ht="14.45" customHeight="1" outlineLevel="1" x14ac:dyDescent="0.25">
      <c r="A14" s="109" t="s">
        <v>11</v>
      </c>
      <c r="B14" s="110"/>
      <c r="C14" s="106" t="s">
        <v>104</v>
      </c>
      <c r="E14" s="3"/>
      <c r="F14" s="3"/>
      <c r="G14" s="3"/>
      <c r="H14" s="3"/>
      <c r="I14" s="3"/>
      <c r="J14" s="3"/>
      <c r="K14" s="3"/>
      <c r="L14" s="3"/>
      <c r="M14" s="4"/>
      <c r="N14" s="3"/>
      <c r="O14" s="1"/>
      <c r="P14" s="1"/>
      <c r="Q14" s="1"/>
      <c r="R14" s="1"/>
      <c r="S14" s="1"/>
      <c r="T14" s="1"/>
      <c r="U14" s="1"/>
      <c r="V14" s="1"/>
      <c r="W14" s="1"/>
      <c r="X14" s="5"/>
      <c r="Y14" s="1"/>
      <c r="Z14" s="2"/>
      <c r="AA14" s="2"/>
      <c r="AB14" s="2"/>
      <c r="AC14" s="6"/>
      <c r="AD14" s="7"/>
      <c r="AE14" s="8"/>
      <c r="AF14" s="9"/>
      <c r="AG14" s="1"/>
      <c r="AL14" s="10"/>
      <c r="AM14" s="11"/>
      <c r="AN14" s="12"/>
      <c r="AO14" s="13"/>
      <c r="AP14" s="12"/>
      <c r="AQ14" s="13"/>
      <c r="AR14" s="3"/>
      <c r="AS14" s="10"/>
      <c r="AT14" s="2"/>
      <c r="AU14" s="14"/>
      <c r="AV14" s="15"/>
      <c r="AW14" s="15"/>
      <c r="AX14" s="15"/>
      <c r="AY14" s="15"/>
    </row>
    <row r="15" spans="1:63" ht="14.45" customHeight="1" outlineLevel="1" x14ac:dyDescent="0.25">
      <c r="A15" s="109" t="s">
        <v>12</v>
      </c>
      <c r="B15" s="110"/>
      <c r="C15" s="106" t="s">
        <v>104</v>
      </c>
      <c r="E15" s="3"/>
      <c r="F15" s="3"/>
      <c r="G15" s="3"/>
      <c r="H15" s="3"/>
      <c r="I15" s="3"/>
      <c r="J15" s="3"/>
      <c r="K15" s="3"/>
      <c r="L15" s="3"/>
      <c r="M15" s="4"/>
      <c r="N15" s="3"/>
      <c r="O15" s="1"/>
      <c r="P15" s="1"/>
      <c r="Q15" s="1"/>
      <c r="R15" s="1"/>
      <c r="S15" s="1"/>
      <c r="T15" s="1"/>
      <c r="U15" s="1"/>
      <c r="V15" s="1"/>
      <c r="W15" s="1"/>
      <c r="X15" s="5"/>
      <c r="Y15" s="1"/>
      <c r="Z15" s="2"/>
      <c r="AA15" s="2"/>
      <c r="AB15" s="2"/>
      <c r="AC15" s="6"/>
      <c r="AD15" s="7"/>
      <c r="AE15" s="8"/>
      <c r="AF15" s="9"/>
      <c r="AG15" s="1"/>
      <c r="AL15" s="10"/>
      <c r="AM15" s="11"/>
      <c r="AN15" s="12"/>
      <c r="AO15" s="13"/>
      <c r="AP15" s="13"/>
      <c r="AQ15" s="13"/>
      <c r="AR15" s="3"/>
      <c r="AS15" s="10"/>
      <c r="AT15" s="2"/>
      <c r="AU15" s="14"/>
    </row>
    <row r="16" spans="1:63" ht="14.45" customHeight="1" outlineLevel="1" x14ac:dyDescent="0.25">
      <c r="C16" s="1"/>
      <c r="E16" s="3"/>
      <c r="F16" s="3"/>
      <c r="G16" s="3"/>
      <c r="H16" s="3"/>
      <c r="I16" s="3"/>
      <c r="J16" s="3"/>
      <c r="K16" s="3"/>
      <c r="L16" s="3"/>
      <c r="M16" s="4"/>
      <c r="N16" s="3"/>
      <c r="O16" s="1"/>
      <c r="P16" s="1"/>
      <c r="Q16" s="1"/>
      <c r="R16" s="1"/>
      <c r="S16" s="1"/>
      <c r="T16" s="1"/>
      <c r="U16" s="1"/>
      <c r="V16" s="1"/>
      <c r="W16" s="1"/>
      <c r="X16" s="5"/>
      <c r="Y16" s="1"/>
      <c r="Z16" s="2"/>
      <c r="AA16" s="2"/>
      <c r="AB16" s="2"/>
      <c r="AC16" s="6"/>
      <c r="AD16" s="7"/>
      <c r="AE16" s="8"/>
      <c r="AF16" s="9"/>
      <c r="AG16" s="1"/>
      <c r="AL16" s="10"/>
      <c r="AM16" s="11"/>
      <c r="AN16" s="12"/>
      <c r="AO16" s="13"/>
      <c r="AP16" s="13"/>
      <c r="AQ16" s="13"/>
      <c r="AR16" s="3"/>
      <c r="AS16" s="10"/>
      <c r="AT16" s="2"/>
      <c r="AU16" s="14"/>
      <c r="AV16" s="15"/>
      <c r="AW16" s="15"/>
      <c r="AX16" s="15"/>
      <c r="AY16" s="15"/>
      <c r="BK16" s="15" t="s">
        <v>13</v>
      </c>
    </row>
    <row r="17" spans="1:67" s="25" customFormat="1" ht="14.45" customHeight="1" outlineLevel="1" x14ac:dyDescent="0.25">
      <c r="A17" s="23"/>
      <c r="B17" s="23"/>
      <c r="C17" s="23"/>
      <c r="D17" s="23"/>
      <c r="E17" s="49"/>
      <c r="F17" s="49"/>
      <c r="G17" s="49"/>
      <c r="H17" s="49"/>
      <c r="I17" s="49"/>
      <c r="J17" s="49"/>
      <c r="K17" s="49"/>
      <c r="L17" s="49"/>
      <c r="M17" s="98" t="s">
        <v>14</v>
      </c>
      <c r="N17" s="49"/>
      <c r="O17" s="23"/>
      <c r="P17" s="23"/>
      <c r="Q17" s="23"/>
      <c r="R17" s="23"/>
      <c r="S17" s="23"/>
      <c r="T17" s="23"/>
      <c r="U17" s="23"/>
      <c r="V17" s="23"/>
      <c r="W17" s="23"/>
      <c r="Y17" s="23"/>
      <c r="Z17" s="23" t="s">
        <v>15</v>
      </c>
      <c r="AA17" s="23"/>
      <c r="AB17" s="23"/>
      <c r="AC17" s="99"/>
      <c r="AD17" s="100"/>
      <c r="AE17" s="101"/>
      <c r="AF17" s="102"/>
      <c r="AG17" s="23"/>
      <c r="AH17" s="49"/>
      <c r="AI17" s="49"/>
      <c r="AJ17" s="49"/>
      <c r="AK17" s="53"/>
      <c r="AL17" s="53"/>
      <c r="AN17" s="103"/>
      <c r="AR17" s="49"/>
      <c r="AS17" s="53"/>
      <c r="AT17" s="23"/>
      <c r="AU17" s="104" t="s">
        <v>16</v>
      </c>
      <c r="AV17" s="105"/>
      <c r="AW17" s="105"/>
      <c r="AX17" s="105"/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23"/>
    </row>
    <row r="18" spans="1:67" s="25" customFormat="1" ht="14.45" customHeight="1" outlineLevel="1" x14ac:dyDescent="0.25">
      <c r="A18" s="23"/>
      <c r="B18" s="23" t="s">
        <v>17</v>
      </c>
      <c r="C18" s="23"/>
      <c r="D18" s="23"/>
      <c r="E18" s="49"/>
      <c r="F18" s="49"/>
      <c r="G18" s="49"/>
      <c r="H18" s="49"/>
      <c r="I18" s="49"/>
      <c r="J18" s="49"/>
      <c r="K18" s="49"/>
      <c r="L18" s="49"/>
      <c r="M18" s="98"/>
      <c r="N18" s="49"/>
      <c r="O18" s="23"/>
      <c r="P18" s="23"/>
      <c r="Q18" s="23"/>
      <c r="R18" s="23"/>
      <c r="S18" s="23"/>
      <c r="T18" s="23"/>
      <c r="U18" s="23"/>
      <c r="V18" s="23"/>
      <c r="W18" s="23"/>
      <c r="Y18" s="23"/>
      <c r="Z18" s="23"/>
      <c r="AA18" s="23"/>
      <c r="AB18" s="23"/>
      <c r="AC18" s="99"/>
      <c r="AD18" s="100"/>
      <c r="AE18" s="101"/>
      <c r="AF18" s="102"/>
      <c r="AG18" s="23"/>
      <c r="AH18" s="49"/>
      <c r="AI18" s="49"/>
      <c r="AJ18" s="49"/>
      <c r="AK18" s="53"/>
      <c r="AL18" s="53"/>
      <c r="AN18" s="103"/>
      <c r="AR18" s="49"/>
      <c r="AS18" s="53"/>
      <c r="AT18" s="23"/>
      <c r="AU18" s="104"/>
      <c r="AV18" s="105"/>
      <c r="AW18" s="105"/>
      <c r="AX18" s="105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23"/>
    </row>
    <row r="19" spans="1:67" ht="14.45" customHeight="1" outlineLevel="1" x14ac:dyDescent="0.25">
      <c r="C19" s="1"/>
      <c r="E19" s="3"/>
      <c r="F19" s="3"/>
      <c r="G19" s="3"/>
      <c r="H19" s="3"/>
      <c r="I19" s="3"/>
      <c r="J19" s="3"/>
      <c r="K19" s="3"/>
      <c r="L19" s="3"/>
      <c r="M19" s="4"/>
      <c r="N19" s="3"/>
      <c r="O19" s="1"/>
      <c r="P19" s="1"/>
      <c r="Q19" s="1"/>
      <c r="R19" s="1"/>
      <c r="S19" s="1"/>
      <c r="T19" s="1"/>
      <c r="U19" s="1"/>
      <c r="V19" s="1"/>
      <c r="W19" s="1"/>
      <c r="X19" s="5"/>
      <c r="Y19" s="1"/>
      <c r="Z19" s="2"/>
      <c r="AA19" s="2"/>
      <c r="AB19" s="2"/>
      <c r="AC19" s="6"/>
      <c r="AD19" s="7"/>
      <c r="AE19" s="8"/>
      <c r="AF19" s="9"/>
      <c r="AG19" s="1"/>
      <c r="AL19" s="10"/>
      <c r="AM19" s="11"/>
      <c r="AN19" s="12"/>
      <c r="AO19" s="13"/>
      <c r="AP19" s="13"/>
      <c r="AQ19" s="13"/>
      <c r="AR19" s="3"/>
      <c r="AS19" s="10"/>
      <c r="AT19" s="2"/>
      <c r="AU19" s="14"/>
      <c r="AV19" s="15"/>
      <c r="AW19" s="15"/>
      <c r="AX19" s="15"/>
      <c r="AY19" s="15"/>
    </row>
    <row r="20" spans="1:67" ht="14.45" customHeight="1" outlineLevel="1" x14ac:dyDescent="0.25">
      <c r="C20" s="1"/>
      <c r="E20" s="3"/>
      <c r="F20" s="3"/>
      <c r="G20" s="3"/>
      <c r="H20" s="3"/>
      <c r="I20" s="3"/>
      <c r="J20" s="3"/>
      <c r="K20" s="3"/>
      <c r="L20" s="3"/>
      <c r="M20" s="4"/>
      <c r="N20" s="3"/>
      <c r="O20" s="1"/>
      <c r="P20" s="1"/>
      <c r="Q20" s="1"/>
      <c r="R20" s="1"/>
      <c r="S20" s="1"/>
      <c r="T20" s="1"/>
      <c r="U20" s="1"/>
      <c r="V20" s="1"/>
      <c r="W20" s="1"/>
      <c r="X20" s="5"/>
      <c r="Y20" s="1"/>
      <c r="Z20" s="2"/>
      <c r="AA20" s="2"/>
      <c r="AB20" s="2"/>
      <c r="AC20" s="6"/>
      <c r="AD20" s="7"/>
      <c r="AE20" s="8"/>
      <c r="AF20" s="9"/>
      <c r="AG20" s="1"/>
      <c r="AL20" s="10"/>
      <c r="AM20" s="11"/>
      <c r="AN20" s="12"/>
      <c r="AO20" s="13"/>
      <c r="AP20" s="13"/>
      <c r="AQ20" s="13"/>
      <c r="AR20" s="3"/>
      <c r="AS20" s="10"/>
      <c r="AT20" s="2"/>
      <c r="AU20" s="14"/>
      <c r="AV20" s="15"/>
      <c r="AW20" s="15"/>
      <c r="AX20" s="15"/>
      <c r="AY20" s="15"/>
    </row>
    <row r="21" spans="1:67" ht="14.45" customHeight="1" outlineLevel="1" x14ac:dyDescent="0.25">
      <c r="C21" s="1"/>
      <c r="E21" s="3"/>
      <c r="F21" s="3"/>
      <c r="G21" s="3"/>
      <c r="H21" s="3"/>
      <c r="I21" s="3"/>
      <c r="J21" s="3"/>
      <c r="K21" s="3"/>
      <c r="L21" s="3"/>
      <c r="M21" s="4"/>
      <c r="N21" s="3"/>
      <c r="O21" s="1"/>
      <c r="P21" s="1"/>
      <c r="Q21" s="1"/>
      <c r="R21" s="1"/>
      <c r="S21" s="1"/>
      <c r="T21" s="1"/>
      <c r="U21" s="1"/>
      <c r="V21" s="1"/>
      <c r="W21" s="1"/>
      <c r="X21" s="5"/>
      <c r="Y21" s="1"/>
      <c r="Z21" s="2"/>
      <c r="AA21" s="2"/>
      <c r="AB21" s="2"/>
      <c r="AC21" s="6"/>
      <c r="AD21" s="7"/>
      <c r="AE21" s="8"/>
      <c r="AF21" s="9"/>
      <c r="AG21" s="1"/>
      <c r="AL21" s="10"/>
      <c r="AM21" s="11"/>
      <c r="AN21" s="12"/>
      <c r="AO21" s="13"/>
      <c r="AP21" s="13"/>
      <c r="AQ21" s="13"/>
      <c r="AR21" s="3"/>
      <c r="AS21" s="10"/>
      <c r="AT21" s="2"/>
      <c r="AU21" s="14"/>
      <c r="AV21" s="15"/>
      <c r="AW21" s="15"/>
      <c r="AX21" s="15"/>
      <c r="AY21" s="15"/>
    </row>
    <row r="22" spans="1:67" ht="14.45" customHeight="1" outlineLevel="1" x14ac:dyDescent="0.25">
      <c r="C22" s="1"/>
      <c r="E22" s="3"/>
      <c r="F22" s="3"/>
      <c r="G22" s="3"/>
      <c r="H22" s="3"/>
      <c r="I22" s="3"/>
      <c r="J22" s="3"/>
      <c r="K22" s="3"/>
      <c r="L22" s="3"/>
      <c r="M22" s="4"/>
      <c r="N22" s="3"/>
      <c r="O22" s="1"/>
      <c r="P22" s="1"/>
      <c r="Q22" s="1"/>
      <c r="R22" s="1"/>
      <c r="S22" s="1"/>
      <c r="T22" s="1"/>
      <c r="U22" s="1"/>
      <c r="V22" s="1"/>
      <c r="W22" s="1"/>
      <c r="X22" s="5"/>
      <c r="Y22" s="1"/>
      <c r="Z22" s="2"/>
      <c r="AA22" s="2"/>
      <c r="AB22" s="2"/>
      <c r="AC22" s="6"/>
      <c r="AD22" s="7"/>
      <c r="AE22" s="8"/>
      <c r="AF22" s="9"/>
      <c r="AG22" s="1"/>
      <c r="AL22" s="10"/>
      <c r="AM22" s="11"/>
      <c r="AN22" s="12"/>
      <c r="AO22" s="13"/>
      <c r="AP22" s="13"/>
      <c r="AQ22" s="13"/>
      <c r="AR22" s="3"/>
      <c r="AS22" s="10"/>
      <c r="AT22" s="2"/>
      <c r="AU22" s="14"/>
      <c r="AV22" s="15"/>
      <c r="AW22" s="15"/>
      <c r="AX22" s="15"/>
      <c r="AY22" s="15"/>
    </row>
    <row r="23" spans="1:67" ht="14.45" customHeight="1" outlineLevel="1" x14ac:dyDescent="0.25">
      <c r="C23" s="1"/>
      <c r="E23" s="3"/>
      <c r="F23" s="3"/>
      <c r="G23" s="3"/>
      <c r="H23" s="3"/>
      <c r="I23" s="3"/>
      <c r="J23" s="3"/>
      <c r="K23" s="3"/>
      <c r="L23" s="3"/>
      <c r="M23" s="4"/>
      <c r="N23" s="3"/>
      <c r="O23" s="1"/>
      <c r="P23" s="1"/>
      <c r="Q23" s="1"/>
      <c r="R23" s="1"/>
      <c r="S23" s="1"/>
      <c r="T23" s="1"/>
      <c r="U23" s="1"/>
      <c r="V23" s="1"/>
      <c r="W23" s="1"/>
      <c r="X23" s="5"/>
      <c r="Y23" s="1"/>
      <c r="Z23" s="2"/>
      <c r="AA23" s="2"/>
      <c r="AB23" s="2"/>
      <c r="AC23" s="6"/>
      <c r="AD23" s="7"/>
      <c r="AE23" s="8"/>
      <c r="AF23" s="9"/>
      <c r="AG23" s="1"/>
      <c r="AL23" s="10"/>
      <c r="AM23" s="11"/>
      <c r="AN23" s="12"/>
      <c r="AO23" s="13"/>
      <c r="AP23" s="13"/>
      <c r="AQ23" s="13"/>
      <c r="AR23" s="3"/>
      <c r="AS23" s="10"/>
      <c r="AT23" s="2"/>
      <c r="AU23" s="14"/>
      <c r="AV23" s="15"/>
      <c r="AW23" s="15"/>
      <c r="AX23" s="15"/>
      <c r="AY23" s="15"/>
    </row>
    <row r="24" spans="1:67" ht="14.45" customHeight="1" outlineLevel="1" x14ac:dyDescent="0.25">
      <c r="B24" s="16" t="str">
        <f>B28</f>
        <v>Obj.Code</v>
      </c>
      <c r="C24" s="16" t="str">
        <f>C28</f>
        <v>Obj.Element</v>
      </c>
      <c r="D24" s="1"/>
      <c r="E24" s="16" t="str">
        <f t="shared" ref="E24:BN24" si="0">E28</f>
        <v>hoev(eenh)</v>
      </c>
      <c r="F24" s="16" t="str">
        <f t="shared" si="0"/>
        <v>eenh</v>
      </c>
      <c r="G24" s="16" t="str">
        <f t="shared" si="0"/>
        <v>hoev(m1)</v>
      </c>
      <c r="H24" s="16" t="str">
        <f t="shared" si="0"/>
        <v>m1</v>
      </c>
      <c r="I24" s="16" t="str">
        <f t="shared" si="0"/>
        <v>hoev(m2)</v>
      </c>
      <c r="J24" s="16" t="str">
        <f t="shared" si="0"/>
        <v>m2</v>
      </c>
      <c r="K24" s="16" t="str">
        <f t="shared" si="0"/>
        <v>hoev(m3)</v>
      </c>
      <c r="L24" s="16" t="str">
        <f t="shared" si="0"/>
        <v>m3</v>
      </c>
      <c r="M24" s="16" t="str">
        <f t="shared" si="0"/>
        <v>hoev(ton)</v>
      </c>
      <c r="N24" s="16" t="str">
        <f t="shared" si="0"/>
        <v>ton</v>
      </c>
      <c r="O24" s="23" t="s">
        <v>18</v>
      </c>
      <c r="P24" s="16" t="str">
        <f t="shared" si="0"/>
        <v>Calc.Item</v>
      </c>
      <c r="Q24" s="16" t="str">
        <f t="shared" si="0"/>
        <v>Calc.Proces</v>
      </c>
      <c r="R24" s="16" t="str">
        <f t="shared" si="0"/>
        <v>[hoofdcode]</v>
      </c>
      <c r="S24" s="16" t="str">
        <f t="shared" si="0"/>
        <v>[subcode]</v>
      </c>
      <c r="T24" s="16" t="str">
        <f t="shared" si="0"/>
        <v>[ssk]</v>
      </c>
      <c r="U24" s="16" t="str">
        <f t="shared" si="0"/>
        <v>Calc.Elem</v>
      </c>
      <c r="V24" s="16" t="str">
        <f t="shared" si="0"/>
        <v>Calc.ElemSub</v>
      </c>
      <c r="W24" s="16" t="str">
        <f t="shared" si="0"/>
        <v>Calc.EhPrijs (€/eh)</v>
      </c>
      <c r="X24" s="24" t="str">
        <f t="shared" si="0"/>
        <v>Calc.Prijs (€)</v>
      </c>
      <c r="Y24" s="23" t="s">
        <v>18</v>
      </c>
      <c r="Z24" s="16" t="str">
        <f t="shared" si="0"/>
        <v>DC.Materiaal</v>
      </c>
      <c r="AA24" s="16" t="str">
        <f t="shared" si="0"/>
        <v>DC.Hoev</v>
      </c>
      <c r="AB24" s="16" t="str">
        <f t="shared" si="0"/>
        <v>DC.eh</v>
      </c>
      <c r="AC24" s="16" t="str">
        <f t="shared" si="0"/>
        <v>DC.MKI (€/eh/LD)</v>
      </c>
      <c r="AD24" s="16" t="str">
        <f t="shared" si="0"/>
        <v>DC.Levensduur (j)</v>
      </c>
      <c r="AE24" s="16" t="str">
        <f t="shared" si="0"/>
        <v>DC.Afstand (km)</v>
      </c>
      <c r="AF24" s="24" t="str">
        <f t="shared" si="0"/>
        <v>DC.MKI Bruto</v>
      </c>
      <c r="AG24" s="1"/>
      <c r="AH24" s="16" t="str">
        <f t="shared" si="0"/>
        <v>LCA.Materiaal</v>
      </c>
      <c r="AI24" s="16" t="str">
        <f t="shared" si="0"/>
        <v>LCA.Hoev</v>
      </c>
      <c r="AJ24" s="16" t="str">
        <f t="shared" si="0"/>
        <v>LCA.eh</v>
      </c>
      <c r="AK24" s="24" t="str">
        <f t="shared" si="0"/>
        <v>LCA.MKI (€/eh)</v>
      </c>
      <c r="AL24" s="24" t="str">
        <f t="shared" si="0"/>
        <v>LCA.MKI (€)</v>
      </c>
      <c r="AM24" s="25" t="s">
        <v>18</v>
      </c>
      <c r="AN24" s="26" t="str">
        <f t="shared" si="0"/>
        <v>Delta (€)</v>
      </c>
      <c r="AO24" s="25" t="s">
        <v>18</v>
      </c>
      <c r="AP24" s="26" t="str">
        <f t="shared" si="0"/>
        <v>Totaal MKI (€)</v>
      </c>
      <c r="AQ24" s="25" t="s">
        <v>18</v>
      </c>
      <c r="AR24" s="16" t="str">
        <f t="shared" si="0"/>
        <v>LCA.Levensduur (j)</v>
      </c>
      <c r="AS24" s="24" t="str">
        <f t="shared" si="0"/>
        <v>LCA.Installatie&amp;Vervanging</v>
      </c>
      <c r="AT24" s="23" t="s">
        <v>18</v>
      </c>
      <c r="AU24" s="27" t="str">
        <f t="shared" si="0"/>
        <v>LCA.MKI (€/eh/LD)</v>
      </c>
      <c r="AV24" s="28" t="str">
        <f t="shared" si="0"/>
        <v>A1</v>
      </c>
      <c r="AW24" s="28" t="str">
        <f t="shared" si="0"/>
        <v>A2</v>
      </c>
      <c r="AX24" s="28" t="str">
        <f t="shared" si="0"/>
        <v>A3</v>
      </c>
      <c r="AY24" s="28" t="str">
        <f t="shared" si="0"/>
        <v>A4</v>
      </c>
      <c r="AZ24" s="28" t="str">
        <f t="shared" si="0"/>
        <v>A5</v>
      </c>
      <c r="BA24" s="28" t="str">
        <f t="shared" si="0"/>
        <v>B1</v>
      </c>
      <c r="BB24" s="28" t="str">
        <f t="shared" si="0"/>
        <v>B2</v>
      </c>
      <c r="BC24" s="28" t="str">
        <f t="shared" si="0"/>
        <v>B3</v>
      </c>
      <c r="BD24" s="28" t="str">
        <f t="shared" si="0"/>
        <v>B4</v>
      </c>
      <c r="BE24" s="28" t="str">
        <f t="shared" si="0"/>
        <v>B5</v>
      </c>
      <c r="BF24" s="28" t="str">
        <f t="shared" si="0"/>
        <v>B6</v>
      </c>
      <c r="BG24" s="28" t="str">
        <f t="shared" si="0"/>
        <v>B7</v>
      </c>
      <c r="BH24" s="28" t="str">
        <f t="shared" si="0"/>
        <v>C1</v>
      </c>
      <c r="BI24" s="28" t="str">
        <f t="shared" si="0"/>
        <v>C2</v>
      </c>
      <c r="BJ24" s="28" t="str">
        <f t="shared" si="0"/>
        <v>C3</v>
      </c>
      <c r="BK24" s="28" t="str">
        <f t="shared" si="0"/>
        <v>C4</v>
      </c>
      <c r="BL24" s="28" t="str">
        <f t="shared" si="0"/>
        <v>D.1</v>
      </c>
      <c r="BM24" s="28" t="str">
        <f t="shared" si="0"/>
        <v>D.2</v>
      </c>
      <c r="BN24" s="16" t="str">
        <f t="shared" si="0"/>
        <v>Bron</v>
      </c>
    </row>
    <row r="25" spans="1:67" ht="14.45" customHeight="1" x14ac:dyDescent="0.25">
      <c r="B25" s="29"/>
      <c r="C25" s="30"/>
      <c r="D25" s="31"/>
      <c r="E25" s="32">
        <f>SUBTOTAL(9,'VG (Sjabloon)'!E$29:E$1010)</f>
        <v>0</v>
      </c>
      <c r="F25" s="32" t="str">
        <f>F24</f>
        <v>eenh</v>
      </c>
      <c r="G25" s="32">
        <f>SUBTOTAL(9,'VG (Sjabloon)'!G$29:G$1010)</f>
        <v>0</v>
      </c>
      <c r="H25" s="32" t="str">
        <f>H24</f>
        <v>m1</v>
      </c>
      <c r="I25" s="32">
        <f>SUBTOTAL(9,'VG (Sjabloon)'!I$29:I$1010)</f>
        <v>0</v>
      </c>
      <c r="J25" s="32" t="s">
        <v>19</v>
      </c>
      <c r="K25" s="32">
        <f>SUBTOTAL(9,'VG (Sjabloon)'!K$29:K$1010)</f>
        <v>684</v>
      </c>
      <c r="L25" s="32" t="s">
        <v>20</v>
      </c>
      <c r="M25" s="32">
        <f>SUBTOTAL(9,'VG (Sjabloon)'!M$29:M$1010)</f>
        <v>1368</v>
      </c>
      <c r="N25" s="33" t="s">
        <v>21</v>
      </c>
      <c r="O25" s="23"/>
      <c r="P25" s="19"/>
      <c r="Q25" s="19"/>
      <c r="R25" s="34"/>
      <c r="S25" s="34"/>
      <c r="T25" s="34"/>
      <c r="U25" s="19"/>
      <c r="V25" s="19"/>
      <c r="W25" s="35">
        <f>SUBTOTAL(9,'VG (Sjabloon)'!W$29:W$1010)</f>
        <v>300</v>
      </c>
      <c r="X25" s="36">
        <f>SUBTOTAL(9,'VG (Sjabloon)'!X$29:X$1010)</f>
        <v>136800</v>
      </c>
      <c r="Y25" s="23"/>
      <c r="Z25" s="30">
        <f>SUBTOTAL(9,'VG (Sjabloon)'!Z$29:Z$1010)</f>
        <v>0</v>
      </c>
      <c r="AA25" s="30">
        <f>SUBTOTAL(9,'VG (Sjabloon)'!AA$29:AA$1010)</f>
        <v>1368</v>
      </c>
      <c r="AB25" s="30"/>
      <c r="AC25" s="37">
        <f>SUBTOTAL(9,'VG (Sjabloon)'!AC$29:AC$1010)</f>
        <v>125.46799999999999</v>
      </c>
      <c r="AD25" s="38">
        <f>SUBTOTAL(9,'VG (Sjabloon)'!AD$29:AD$1010)</f>
        <v>38</v>
      </c>
      <c r="AE25" s="39">
        <f>SUBTOTAL(9,'VG (Sjabloon)'!AE$29:AE$1010)</f>
        <v>90</v>
      </c>
      <c r="AF25" s="40">
        <f>SUBTOTAL(9,'VG (Sjabloon)'!AF$29:AF$1010)</f>
        <v>55281.008999999991</v>
      </c>
      <c r="AG25" s="23"/>
      <c r="AH25" s="19"/>
      <c r="AI25" s="19">
        <f>SUBTOTAL(9,'VG (Sjabloon)'!AI$29:AI$1010)</f>
        <v>1368</v>
      </c>
      <c r="AJ25" s="19"/>
      <c r="AK25" s="36">
        <f>SUBTOTAL(9,'VG (Sjabloon)'!AK$29:AK$1010)</f>
        <v>30.950712000000003</v>
      </c>
      <c r="AL25" s="36">
        <f>SUBTOTAL(9,'VG (Sjabloon)'!AL$29:AL$1010)</f>
        <v>14113.524672</v>
      </c>
      <c r="AM25" s="25"/>
      <c r="AN25" s="41">
        <f>SUBTOTAL(9,'VG (Sjabloon)'!AN$29:AN$1010)</f>
        <v>-41167.484327999991</v>
      </c>
      <c r="AO25" s="13"/>
      <c r="AP25" s="41">
        <f>SUBTOTAL(9,'VG (Sjabloon)'!AP$29:AP$1010)</f>
        <v>14113.524672</v>
      </c>
      <c r="AQ25" s="13"/>
      <c r="AR25" s="19">
        <f>IFERROR(SUBTOTAL(101,'VG (Sjabloon)'!AR$29:AR$1010),0)</f>
        <v>12.666666666666666</v>
      </c>
      <c r="AS25" s="42">
        <f>IFERROR(SUBTOTAL(101,'VG (Sjabloon)'!AS$29:AS$1010),0)</f>
        <v>1</v>
      </c>
      <c r="AT25" s="2"/>
      <c r="AU25" s="43">
        <f>SUBTOTAL(9,AU$36:AU$1017)</f>
        <v>0</v>
      </c>
      <c r="AV25" s="35">
        <f t="shared" ref="AV25:BM25" si="1">SUBTOTAL(9,AV$36:AV$1017)</f>
        <v>0</v>
      </c>
      <c r="AW25" s="35">
        <f t="shared" si="1"/>
        <v>0</v>
      </c>
      <c r="AX25" s="35">
        <f t="shared" si="1"/>
        <v>0</v>
      </c>
      <c r="AY25" s="35">
        <f t="shared" si="1"/>
        <v>0</v>
      </c>
      <c r="AZ25" s="35">
        <f t="shared" si="1"/>
        <v>0</v>
      </c>
      <c r="BA25" s="35">
        <f t="shared" si="1"/>
        <v>0</v>
      </c>
      <c r="BB25" s="35">
        <f t="shared" si="1"/>
        <v>0</v>
      </c>
      <c r="BC25" s="35">
        <f t="shared" si="1"/>
        <v>0</v>
      </c>
      <c r="BD25" s="35">
        <f t="shared" si="1"/>
        <v>0</v>
      </c>
      <c r="BE25" s="35">
        <f t="shared" si="1"/>
        <v>0</v>
      </c>
      <c r="BF25" s="35">
        <f t="shared" si="1"/>
        <v>0</v>
      </c>
      <c r="BG25" s="35">
        <f t="shared" si="1"/>
        <v>0</v>
      </c>
      <c r="BH25" s="35">
        <f t="shared" si="1"/>
        <v>0</v>
      </c>
      <c r="BI25" s="35">
        <f t="shared" si="1"/>
        <v>0</v>
      </c>
      <c r="BJ25" s="35">
        <f t="shared" si="1"/>
        <v>0</v>
      </c>
      <c r="BK25" s="35">
        <f t="shared" si="1"/>
        <v>0</v>
      </c>
      <c r="BL25" s="35">
        <f t="shared" si="1"/>
        <v>0</v>
      </c>
      <c r="BM25" s="35">
        <f t="shared" si="1"/>
        <v>0</v>
      </c>
      <c r="BN25" s="44"/>
      <c r="BO25" s="45"/>
    </row>
    <row r="26" spans="1:67" s="45" customFormat="1" ht="14.45" customHeight="1" outlineLevel="1" x14ac:dyDescent="0.25">
      <c r="A26" s="3"/>
      <c r="B26" s="46"/>
      <c r="C26" s="47"/>
      <c r="D26" s="47"/>
      <c r="E26" s="48"/>
      <c r="F26" s="48"/>
      <c r="G26" s="48"/>
      <c r="H26" s="48"/>
      <c r="I26" s="48"/>
      <c r="J26" s="48"/>
      <c r="K26" s="48"/>
      <c r="L26" s="48"/>
      <c r="M26" s="48"/>
      <c r="N26" s="47"/>
      <c r="O26" s="49"/>
      <c r="P26" s="47"/>
      <c r="Q26" s="47"/>
      <c r="R26" s="47"/>
      <c r="S26" s="47"/>
      <c r="T26" s="47"/>
      <c r="U26" s="47"/>
      <c r="V26" s="47"/>
      <c r="W26" s="47"/>
      <c r="X26" s="50"/>
      <c r="Y26" s="49"/>
      <c r="Z26" s="47"/>
      <c r="AA26" s="14"/>
      <c r="AB26" s="14"/>
      <c r="AC26" s="14"/>
      <c r="AD26" s="14"/>
      <c r="AE26" s="51"/>
      <c r="AF26" s="52"/>
      <c r="AG26" s="49"/>
      <c r="AH26" s="47"/>
      <c r="AI26" s="47"/>
      <c r="AJ26" s="47"/>
      <c r="AK26" s="50"/>
      <c r="AL26" s="52"/>
      <c r="AM26" s="53"/>
      <c r="AN26" s="52"/>
      <c r="AO26" s="53"/>
      <c r="AP26" s="52"/>
      <c r="AQ26" s="53"/>
      <c r="AR26" s="47"/>
      <c r="AS26" s="50"/>
      <c r="AT26" s="49"/>
      <c r="AU26" s="14"/>
      <c r="AV26" s="54"/>
      <c r="AW26" s="54"/>
      <c r="AX26" s="5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3"/>
    </row>
    <row r="27" spans="1:67" s="58" customFormat="1" ht="14.45" customHeight="1" x14ac:dyDescent="0.25">
      <c r="A27" s="55"/>
      <c r="B27" s="55" t="s">
        <v>22</v>
      </c>
      <c r="C27" s="55"/>
      <c r="D27" s="55"/>
      <c r="E27" s="56" t="s">
        <v>23</v>
      </c>
      <c r="F27" s="56"/>
      <c r="G27" s="56"/>
      <c r="H27" s="56"/>
      <c r="I27" s="56"/>
      <c r="J27" s="56"/>
      <c r="K27" s="56"/>
      <c r="L27" s="56"/>
      <c r="M27" s="57" t="s">
        <v>24</v>
      </c>
      <c r="N27" s="56"/>
      <c r="O27" s="55"/>
      <c r="P27" s="55" t="s">
        <v>25</v>
      </c>
      <c r="Q27" s="55"/>
      <c r="R27" s="55"/>
      <c r="S27" s="55"/>
      <c r="T27" s="55"/>
      <c r="U27" s="55"/>
      <c r="V27" s="55"/>
      <c r="W27" s="55"/>
      <c r="X27" s="58" t="s">
        <v>26</v>
      </c>
      <c r="Y27" s="55"/>
      <c r="Z27" s="55" t="s">
        <v>27</v>
      </c>
      <c r="AA27" s="55"/>
      <c r="AB27" s="55"/>
      <c r="AC27" s="59" t="s">
        <v>28</v>
      </c>
      <c r="AD27" s="60"/>
      <c r="AE27" s="61"/>
      <c r="AF27" s="62" t="s">
        <v>29</v>
      </c>
      <c r="AG27" s="55"/>
      <c r="AH27" s="56"/>
      <c r="AI27" s="56"/>
      <c r="AJ27" s="56"/>
      <c r="AK27" s="63"/>
      <c r="AL27" s="63" t="s">
        <v>30</v>
      </c>
      <c r="AN27" s="64" t="s">
        <v>31</v>
      </c>
      <c r="AP27" s="64" t="s">
        <v>32</v>
      </c>
      <c r="AR27" s="56"/>
      <c r="AS27" s="63"/>
      <c r="AT27" s="55"/>
      <c r="AU27" s="65" t="s">
        <v>33</v>
      </c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55"/>
    </row>
    <row r="28" spans="1:67" s="79" customFormat="1" ht="18" customHeight="1" x14ac:dyDescent="0.25">
      <c r="A28" s="67"/>
      <c r="B28" s="68" t="s">
        <v>34</v>
      </c>
      <c r="C28" s="68" t="s">
        <v>35</v>
      </c>
      <c r="D28" s="69"/>
      <c r="E28" s="68" t="s">
        <v>36</v>
      </c>
      <c r="F28" s="68" t="s">
        <v>37</v>
      </c>
      <c r="G28" s="16" t="s">
        <v>38</v>
      </c>
      <c r="H28" s="16" t="s">
        <v>39</v>
      </c>
      <c r="I28" s="16" t="s">
        <v>97</v>
      </c>
      <c r="J28" s="68" t="s">
        <v>19</v>
      </c>
      <c r="K28" s="68" t="s">
        <v>40</v>
      </c>
      <c r="L28" s="68" t="s">
        <v>20</v>
      </c>
      <c r="M28" s="70" t="s">
        <v>41</v>
      </c>
      <c r="N28" s="68" t="s">
        <v>21</v>
      </c>
      <c r="O28" s="71" t="s">
        <v>18</v>
      </c>
      <c r="P28" s="68" t="s">
        <v>42</v>
      </c>
      <c r="Q28" s="68" t="s">
        <v>43</v>
      </c>
      <c r="R28" s="68" t="s">
        <v>44</v>
      </c>
      <c r="S28" s="68" t="s">
        <v>45</v>
      </c>
      <c r="T28" s="68" t="s">
        <v>46</v>
      </c>
      <c r="U28" s="68" t="s">
        <v>47</v>
      </c>
      <c r="V28" s="68" t="s">
        <v>48</v>
      </c>
      <c r="W28" s="16" t="s">
        <v>49</v>
      </c>
      <c r="X28" s="72" t="s">
        <v>50</v>
      </c>
      <c r="Y28" s="71" t="s">
        <v>18</v>
      </c>
      <c r="Z28" s="68" t="s">
        <v>51</v>
      </c>
      <c r="AA28" s="68" t="s">
        <v>52</v>
      </c>
      <c r="AB28" s="68" t="s">
        <v>53</v>
      </c>
      <c r="AC28" s="73" t="s">
        <v>54</v>
      </c>
      <c r="AD28" s="70" t="s">
        <v>55</v>
      </c>
      <c r="AE28" s="74" t="s">
        <v>56</v>
      </c>
      <c r="AF28" s="75" t="s">
        <v>57</v>
      </c>
      <c r="AG28" s="71"/>
      <c r="AH28" s="16" t="s">
        <v>58</v>
      </c>
      <c r="AI28" s="16" t="s">
        <v>59</v>
      </c>
      <c r="AJ28" s="16" t="s">
        <v>60</v>
      </c>
      <c r="AK28" s="72" t="s">
        <v>61</v>
      </c>
      <c r="AL28" s="24" t="s">
        <v>62</v>
      </c>
      <c r="AM28" s="76"/>
      <c r="AN28" s="75" t="s">
        <v>63</v>
      </c>
      <c r="AO28" s="25" t="s">
        <v>18</v>
      </c>
      <c r="AP28" s="75" t="s">
        <v>64</v>
      </c>
      <c r="AQ28" s="25" t="s">
        <v>18</v>
      </c>
      <c r="AR28" s="16" t="s">
        <v>65</v>
      </c>
      <c r="AS28" s="72" t="s">
        <v>66</v>
      </c>
      <c r="AT28" s="67"/>
      <c r="AU28" s="27" t="s">
        <v>67</v>
      </c>
      <c r="AV28" s="77" t="s">
        <v>68</v>
      </c>
      <c r="AW28" s="77" t="s">
        <v>69</v>
      </c>
      <c r="AX28" s="77" t="s">
        <v>70</v>
      </c>
      <c r="AY28" s="77" t="s">
        <v>71</v>
      </c>
      <c r="AZ28" s="77" t="s">
        <v>72</v>
      </c>
      <c r="BA28" s="77" t="s">
        <v>73</v>
      </c>
      <c r="BB28" s="77" t="s">
        <v>74</v>
      </c>
      <c r="BC28" s="77" t="s">
        <v>75</v>
      </c>
      <c r="BD28" s="77" t="s">
        <v>76</v>
      </c>
      <c r="BE28" s="77" t="s">
        <v>77</v>
      </c>
      <c r="BF28" s="77" t="s">
        <v>78</v>
      </c>
      <c r="BG28" s="77" t="s">
        <v>79</v>
      </c>
      <c r="BH28" s="77" t="s">
        <v>80</v>
      </c>
      <c r="BI28" s="77" t="s">
        <v>81</v>
      </c>
      <c r="BJ28" s="77" t="s">
        <v>82</v>
      </c>
      <c r="BK28" s="77" t="s">
        <v>83</v>
      </c>
      <c r="BL28" s="77" t="s">
        <v>84</v>
      </c>
      <c r="BM28" s="77" t="s">
        <v>85</v>
      </c>
      <c r="BN28" s="78" t="s">
        <v>86</v>
      </c>
    </row>
    <row r="29" spans="1:67" ht="14.45" customHeight="1" x14ac:dyDescent="0.25">
      <c r="A29" s="85" t="s">
        <v>94</v>
      </c>
      <c r="B29" s="86" t="s">
        <v>91</v>
      </c>
      <c r="C29" s="87" t="s">
        <v>92</v>
      </c>
      <c r="D29" s="87"/>
      <c r="E29" s="88"/>
      <c r="F29" s="88"/>
      <c r="G29" s="88"/>
      <c r="H29" s="88" t="s">
        <v>39</v>
      </c>
      <c r="I29" s="88"/>
      <c r="J29" s="88" t="s">
        <v>19</v>
      </c>
      <c r="K29" s="88">
        <f>M29/2</f>
        <v>61.5</v>
      </c>
      <c r="L29" s="88" t="s">
        <v>20</v>
      </c>
      <c r="M29" s="88">
        <v>123</v>
      </c>
      <c r="N29" s="87" t="s">
        <v>21</v>
      </c>
      <c r="O29" s="89"/>
      <c r="P29" s="87" t="s">
        <v>87</v>
      </c>
      <c r="Q29" s="87" t="s">
        <v>98</v>
      </c>
      <c r="R29" s="88"/>
      <c r="S29" s="88"/>
      <c r="T29" s="88"/>
      <c r="U29" s="87"/>
      <c r="V29" s="87"/>
      <c r="W29" s="90">
        <v>100</v>
      </c>
      <c r="X29" s="91">
        <f>W29*M29</f>
        <v>12300</v>
      </c>
      <c r="Y29" s="89"/>
      <c r="Z29" s="87" t="s">
        <v>95</v>
      </c>
      <c r="AA29" s="87">
        <v>123</v>
      </c>
      <c r="AB29" s="87" t="s">
        <v>21</v>
      </c>
      <c r="AC29" s="90">
        <f>62.51*0.7</f>
        <v>43.756999999999998</v>
      </c>
      <c r="AD29" s="88">
        <v>12</v>
      </c>
      <c r="AE29" s="92">
        <v>30</v>
      </c>
      <c r="AF29" s="91">
        <f t="shared" ref="AF29:AF60" si="2">AA29*AC29</f>
        <v>5382.1109999999999</v>
      </c>
      <c r="AG29" s="89"/>
      <c r="AH29" s="87" t="s">
        <v>101</v>
      </c>
      <c r="AI29" s="87">
        <v>123</v>
      </c>
      <c r="AJ29" s="87" t="s">
        <v>21</v>
      </c>
      <c r="AK29" s="91">
        <f>AU29</f>
        <v>10.316904000000001</v>
      </c>
      <c r="AL29" s="91">
        <f t="shared" ref="AL29:AL60" si="3">AK29*AI29</f>
        <v>1268.979192</v>
      </c>
      <c r="AM29" s="93"/>
      <c r="AN29" s="91">
        <f t="shared" ref="AN29:AN60" si="4">IF(OR(AF29=0,AL29=0),0,AL29-AF29)</f>
        <v>-4113.1318080000001</v>
      </c>
      <c r="AO29" s="93"/>
      <c r="AP29" s="91">
        <f t="shared" ref="AP29:AP60" si="5">IF(AL29&lt;&gt;0,AL29,AF29)</f>
        <v>1268.979192</v>
      </c>
      <c r="AQ29" s="93"/>
      <c r="AR29" s="87">
        <v>12</v>
      </c>
      <c r="AS29" s="94">
        <f t="shared" ref="AS29:AS31" si="6">IF(ISBLANK(AR29),0,MAX(1,$C$13/AR29))</f>
        <v>1</v>
      </c>
      <c r="AT29" s="89"/>
      <c r="AU29" s="90">
        <f t="shared" ref="AU29:AU60" si="7">SUM(AV29:BM29)</f>
        <v>10.316904000000001</v>
      </c>
      <c r="AV29" s="90">
        <v>1.8575999999999999</v>
      </c>
      <c r="AW29" s="90">
        <v>2.0640000000000001</v>
      </c>
      <c r="AX29" s="90">
        <v>4.1280000000000001</v>
      </c>
      <c r="AY29" s="90">
        <v>0.51600000000000001</v>
      </c>
      <c r="AZ29" s="90">
        <v>0.2064</v>
      </c>
      <c r="BA29" s="90">
        <v>1.0320000000000001E-2</v>
      </c>
      <c r="BB29" s="90">
        <v>1.0320000000000001E-2</v>
      </c>
      <c r="BC29" s="90">
        <v>1.0320000000000001E-2</v>
      </c>
      <c r="BD29" s="90">
        <v>1.0320000000000001E-2</v>
      </c>
      <c r="BE29" s="90">
        <v>1.0320000000000001E-2</v>
      </c>
      <c r="BF29" s="90">
        <v>1.0320000000000001E-2</v>
      </c>
      <c r="BG29" s="90">
        <v>1.0320000000000001E-2</v>
      </c>
      <c r="BH29" s="90">
        <v>0.30959999999999999</v>
      </c>
      <c r="BI29" s="90">
        <v>0.51600000000000001</v>
      </c>
      <c r="BJ29" s="90">
        <v>6.9144000000000011E-2</v>
      </c>
      <c r="BK29" s="90">
        <v>6.1920000000000003E-2</v>
      </c>
      <c r="BL29" s="90">
        <v>0.25800000000000001</v>
      </c>
      <c r="BM29" s="90">
        <v>0.25800000000000001</v>
      </c>
      <c r="BN29" s="96" t="s">
        <v>99</v>
      </c>
      <c r="BO29" s="97" t="s">
        <v>100</v>
      </c>
    </row>
    <row r="30" spans="1:67" ht="14.45" customHeight="1" x14ac:dyDescent="0.25">
      <c r="A30" s="85" t="s">
        <v>94</v>
      </c>
      <c r="B30" s="86" t="s">
        <v>90</v>
      </c>
      <c r="C30" s="87" t="s">
        <v>92</v>
      </c>
      <c r="D30" s="87"/>
      <c r="E30" s="88"/>
      <c r="F30" s="88"/>
      <c r="G30" s="88"/>
      <c r="H30" s="88" t="s">
        <v>39</v>
      </c>
      <c r="I30" s="88"/>
      <c r="J30" s="88" t="s">
        <v>19</v>
      </c>
      <c r="K30" s="88">
        <f t="shared" ref="K30:K31" si="8">M30/2</f>
        <v>228</v>
      </c>
      <c r="L30" s="88" t="s">
        <v>20</v>
      </c>
      <c r="M30" s="88">
        <v>456</v>
      </c>
      <c r="N30" s="87" t="s">
        <v>21</v>
      </c>
      <c r="O30" s="89"/>
      <c r="P30" s="87" t="s">
        <v>88</v>
      </c>
      <c r="Q30" s="87" t="s">
        <v>98</v>
      </c>
      <c r="R30" s="88"/>
      <c r="S30" s="88"/>
      <c r="T30" s="88"/>
      <c r="U30" s="87"/>
      <c r="V30" s="87"/>
      <c r="W30" s="90">
        <v>100</v>
      </c>
      <c r="X30" s="91">
        <f t="shared" ref="X30:X31" si="9">W30*M30</f>
        <v>45600</v>
      </c>
      <c r="Y30" s="89"/>
      <c r="Z30" s="87" t="s">
        <v>95</v>
      </c>
      <c r="AA30" s="87">
        <v>456</v>
      </c>
      <c r="AB30" s="87" t="s">
        <v>21</v>
      </c>
      <c r="AC30" s="90">
        <f>62.51*0.7</f>
        <v>43.756999999999998</v>
      </c>
      <c r="AD30" s="88">
        <v>12</v>
      </c>
      <c r="AE30" s="92">
        <v>30</v>
      </c>
      <c r="AF30" s="91">
        <f t="shared" si="2"/>
        <v>19953.191999999999</v>
      </c>
      <c r="AG30" s="89"/>
      <c r="AH30" s="87" t="s">
        <v>102</v>
      </c>
      <c r="AI30" s="87">
        <v>456</v>
      </c>
      <c r="AJ30" s="87" t="s">
        <v>21</v>
      </c>
      <c r="AK30" s="91">
        <f t="shared" ref="AK30:AK31" si="10">AU30</f>
        <v>10.316904000000001</v>
      </c>
      <c r="AL30" s="91">
        <f t="shared" si="3"/>
        <v>4704.5082240000002</v>
      </c>
      <c r="AM30" s="93"/>
      <c r="AN30" s="91">
        <f t="shared" si="4"/>
        <v>-15248.683775999998</v>
      </c>
      <c r="AO30" s="93"/>
      <c r="AP30" s="91">
        <f t="shared" si="5"/>
        <v>4704.5082240000002</v>
      </c>
      <c r="AQ30" s="93"/>
      <c r="AR30" s="87">
        <v>12</v>
      </c>
      <c r="AS30" s="94">
        <f t="shared" si="6"/>
        <v>1</v>
      </c>
      <c r="AT30" s="89"/>
      <c r="AU30" s="90">
        <f t="shared" si="7"/>
        <v>10.316904000000001</v>
      </c>
      <c r="AV30" s="90">
        <v>1.8575999999999999</v>
      </c>
      <c r="AW30" s="90">
        <v>2.0640000000000001</v>
      </c>
      <c r="AX30" s="90">
        <v>4.1280000000000001</v>
      </c>
      <c r="AY30" s="90">
        <v>0.51600000000000001</v>
      </c>
      <c r="AZ30" s="90">
        <v>0.2064</v>
      </c>
      <c r="BA30" s="90">
        <v>1.0320000000000001E-2</v>
      </c>
      <c r="BB30" s="90">
        <v>1.0320000000000001E-2</v>
      </c>
      <c r="BC30" s="90">
        <v>1.0320000000000001E-2</v>
      </c>
      <c r="BD30" s="90">
        <v>1.0320000000000001E-2</v>
      </c>
      <c r="BE30" s="90">
        <v>1.0320000000000001E-2</v>
      </c>
      <c r="BF30" s="90">
        <v>1.0320000000000001E-2</v>
      </c>
      <c r="BG30" s="90">
        <v>1.0320000000000001E-2</v>
      </c>
      <c r="BH30" s="90">
        <v>0.30959999999999999</v>
      </c>
      <c r="BI30" s="90">
        <v>0.51600000000000001</v>
      </c>
      <c r="BJ30" s="90">
        <v>6.9144000000000011E-2</v>
      </c>
      <c r="BK30" s="90">
        <v>6.1920000000000003E-2</v>
      </c>
      <c r="BL30" s="90">
        <v>0.25800000000000001</v>
      </c>
      <c r="BM30" s="90">
        <v>0.25800000000000001</v>
      </c>
      <c r="BN30" s="96" t="s">
        <v>99</v>
      </c>
      <c r="BO30" s="97" t="s">
        <v>100</v>
      </c>
    </row>
    <row r="31" spans="1:67" ht="14.45" customHeight="1" x14ac:dyDescent="0.25">
      <c r="A31" s="85" t="s">
        <v>94</v>
      </c>
      <c r="B31" s="95">
        <v>2</v>
      </c>
      <c r="C31" s="87" t="s">
        <v>93</v>
      </c>
      <c r="D31" s="87"/>
      <c r="E31" s="88"/>
      <c r="F31" s="88"/>
      <c r="G31" s="88"/>
      <c r="H31" s="88" t="s">
        <v>39</v>
      </c>
      <c r="I31" s="88"/>
      <c r="J31" s="88" t="s">
        <v>19</v>
      </c>
      <c r="K31" s="88">
        <f t="shared" si="8"/>
        <v>394.5</v>
      </c>
      <c r="L31" s="88" t="s">
        <v>20</v>
      </c>
      <c r="M31" s="88">
        <v>789</v>
      </c>
      <c r="N31" s="87" t="s">
        <v>21</v>
      </c>
      <c r="O31" s="89"/>
      <c r="P31" s="87" t="s">
        <v>89</v>
      </c>
      <c r="Q31" s="87" t="s">
        <v>98</v>
      </c>
      <c r="R31" s="88"/>
      <c r="S31" s="88"/>
      <c r="T31" s="88"/>
      <c r="U31" s="87"/>
      <c r="V31" s="87"/>
      <c r="W31" s="90">
        <v>100</v>
      </c>
      <c r="X31" s="91">
        <f t="shared" si="9"/>
        <v>78900</v>
      </c>
      <c r="Y31" s="89"/>
      <c r="Z31" s="87" t="s">
        <v>96</v>
      </c>
      <c r="AA31" s="87">
        <v>789</v>
      </c>
      <c r="AB31" s="87" t="s">
        <v>21</v>
      </c>
      <c r="AC31" s="90">
        <f>54.22*0.7</f>
        <v>37.953999999999994</v>
      </c>
      <c r="AD31" s="88">
        <v>14</v>
      </c>
      <c r="AE31" s="92">
        <v>30</v>
      </c>
      <c r="AF31" s="91">
        <f t="shared" si="2"/>
        <v>29945.705999999995</v>
      </c>
      <c r="AG31" s="89"/>
      <c r="AH31" s="87" t="s">
        <v>103</v>
      </c>
      <c r="AI31" s="87">
        <v>789</v>
      </c>
      <c r="AJ31" s="87" t="s">
        <v>21</v>
      </c>
      <c r="AK31" s="91">
        <f t="shared" si="10"/>
        <v>10.316904000000001</v>
      </c>
      <c r="AL31" s="91">
        <f t="shared" si="3"/>
        <v>8140.0372560000005</v>
      </c>
      <c r="AM31" s="93"/>
      <c r="AN31" s="91">
        <f t="shared" si="4"/>
        <v>-21805.668743999995</v>
      </c>
      <c r="AO31" s="93"/>
      <c r="AP31" s="91">
        <f t="shared" si="5"/>
        <v>8140.0372560000005</v>
      </c>
      <c r="AQ31" s="93"/>
      <c r="AR31" s="87">
        <v>14</v>
      </c>
      <c r="AS31" s="94">
        <f t="shared" si="6"/>
        <v>1</v>
      </c>
      <c r="AT31" s="89"/>
      <c r="AU31" s="90">
        <f t="shared" si="7"/>
        <v>10.316904000000001</v>
      </c>
      <c r="AV31" s="90">
        <v>1.8575999999999999</v>
      </c>
      <c r="AW31" s="90">
        <v>2.0640000000000001</v>
      </c>
      <c r="AX31" s="90">
        <v>4.1280000000000001</v>
      </c>
      <c r="AY31" s="90">
        <v>0.51600000000000001</v>
      </c>
      <c r="AZ31" s="90">
        <v>0.2064</v>
      </c>
      <c r="BA31" s="90">
        <v>1.0320000000000001E-2</v>
      </c>
      <c r="BB31" s="90">
        <v>1.0320000000000001E-2</v>
      </c>
      <c r="BC31" s="90">
        <v>1.0320000000000001E-2</v>
      </c>
      <c r="BD31" s="90">
        <v>1.0320000000000001E-2</v>
      </c>
      <c r="BE31" s="90">
        <v>1.0320000000000001E-2</v>
      </c>
      <c r="BF31" s="90">
        <v>1.0320000000000001E-2</v>
      </c>
      <c r="BG31" s="90">
        <v>1.0320000000000001E-2</v>
      </c>
      <c r="BH31" s="90">
        <v>0.30959999999999999</v>
      </c>
      <c r="BI31" s="90">
        <v>0.51600000000000001</v>
      </c>
      <c r="BJ31" s="90">
        <v>6.9144000000000011E-2</v>
      </c>
      <c r="BK31" s="90">
        <v>6.1920000000000003E-2</v>
      </c>
      <c r="BL31" s="90">
        <v>0.25800000000000001</v>
      </c>
      <c r="BM31" s="90">
        <v>0.25800000000000001</v>
      </c>
      <c r="BN31" s="96" t="s">
        <v>99</v>
      </c>
      <c r="BO31" s="97" t="s">
        <v>100</v>
      </c>
    </row>
    <row r="32" spans="1:67" ht="14.45" customHeight="1" x14ac:dyDescent="0.25">
      <c r="B32" s="29"/>
      <c r="C32" s="30"/>
      <c r="D32" s="31"/>
      <c r="E32" s="32"/>
      <c r="F32" s="32"/>
      <c r="G32" s="32"/>
      <c r="H32" s="32" t="s">
        <v>39</v>
      </c>
      <c r="I32" s="32"/>
      <c r="J32" s="32" t="s">
        <v>19</v>
      </c>
      <c r="K32" s="32"/>
      <c r="L32" s="32" t="s">
        <v>20</v>
      </c>
      <c r="M32" s="32"/>
      <c r="N32" s="33" t="s">
        <v>21</v>
      </c>
      <c r="O32" s="23"/>
      <c r="P32" s="19"/>
      <c r="Q32" s="19"/>
      <c r="R32" s="34"/>
      <c r="S32" s="34"/>
      <c r="T32" s="34"/>
      <c r="U32" s="19"/>
      <c r="V32" s="19"/>
      <c r="W32" s="35"/>
      <c r="X32" s="36">
        <f t="shared" ref="X32:X60" si="11">W32*E32</f>
        <v>0</v>
      </c>
      <c r="Y32" s="23"/>
      <c r="Z32" s="30"/>
      <c r="AA32" s="30"/>
      <c r="AB32" s="30"/>
      <c r="AC32" s="37"/>
      <c r="AD32" s="38"/>
      <c r="AE32" s="39"/>
      <c r="AF32" s="40">
        <f t="shared" si="2"/>
        <v>0</v>
      </c>
      <c r="AG32" s="23"/>
      <c r="AH32" s="19"/>
      <c r="AI32" s="19"/>
      <c r="AJ32" s="19"/>
      <c r="AK32" s="36">
        <f t="shared" ref="AK32:AK60" si="12">AS32*AU32</f>
        <v>0</v>
      </c>
      <c r="AL32" s="36">
        <f t="shared" si="3"/>
        <v>0</v>
      </c>
      <c r="AM32" s="25"/>
      <c r="AN32" s="41">
        <f t="shared" si="4"/>
        <v>0</v>
      </c>
      <c r="AO32" s="13"/>
      <c r="AP32" s="41">
        <f t="shared" si="5"/>
        <v>0</v>
      </c>
      <c r="AQ32" s="13"/>
      <c r="AR32" s="19"/>
      <c r="AS32" s="42"/>
      <c r="AT32" s="2"/>
      <c r="AU32" s="43">
        <f t="shared" si="7"/>
        <v>0</v>
      </c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44"/>
      <c r="BO32" s="45"/>
    </row>
    <row r="33" spans="2:67" ht="14.45" customHeight="1" x14ac:dyDescent="0.25">
      <c r="B33" s="29"/>
      <c r="C33" s="30"/>
      <c r="D33" s="31"/>
      <c r="E33" s="32"/>
      <c r="F33" s="32"/>
      <c r="G33" s="32"/>
      <c r="H33" s="32" t="s">
        <v>39</v>
      </c>
      <c r="I33" s="32"/>
      <c r="J33" s="32" t="s">
        <v>19</v>
      </c>
      <c r="K33" s="32"/>
      <c r="L33" s="32" t="s">
        <v>20</v>
      </c>
      <c r="M33" s="32"/>
      <c r="N33" s="33" t="s">
        <v>21</v>
      </c>
      <c r="O33" s="23"/>
      <c r="P33" s="19"/>
      <c r="Q33" s="19"/>
      <c r="R33" s="34"/>
      <c r="S33" s="34"/>
      <c r="T33" s="34"/>
      <c r="U33" s="19"/>
      <c r="V33" s="19"/>
      <c r="W33" s="35"/>
      <c r="X33" s="36">
        <f t="shared" si="11"/>
        <v>0</v>
      </c>
      <c r="Y33" s="23"/>
      <c r="Z33" s="30"/>
      <c r="AA33" s="30"/>
      <c r="AB33" s="30"/>
      <c r="AC33" s="37"/>
      <c r="AD33" s="38"/>
      <c r="AE33" s="39"/>
      <c r="AF33" s="40">
        <f t="shared" si="2"/>
        <v>0</v>
      </c>
      <c r="AG33" s="23"/>
      <c r="AH33" s="19"/>
      <c r="AI33" s="19"/>
      <c r="AJ33" s="19"/>
      <c r="AK33" s="36">
        <f t="shared" si="12"/>
        <v>0</v>
      </c>
      <c r="AL33" s="36">
        <f t="shared" si="3"/>
        <v>0</v>
      </c>
      <c r="AM33" s="25"/>
      <c r="AN33" s="41">
        <f t="shared" si="4"/>
        <v>0</v>
      </c>
      <c r="AO33" s="13"/>
      <c r="AP33" s="41">
        <f t="shared" si="5"/>
        <v>0</v>
      </c>
      <c r="AQ33" s="13"/>
      <c r="AR33" s="19"/>
      <c r="AS33" s="42"/>
      <c r="AT33" s="2"/>
      <c r="AU33" s="43">
        <f t="shared" si="7"/>
        <v>0</v>
      </c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44"/>
      <c r="BO33" s="45"/>
    </row>
    <row r="34" spans="2:67" ht="14.45" customHeight="1" x14ac:dyDescent="0.25">
      <c r="B34" s="29"/>
      <c r="C34" s="30"/>
      <c r="D34" s="31"/>
      <c r="E34" s="32"/>
      <c r="F34" s="32"/>
      <c r="G34" s="32"/>
      <c r="H34" s="32" t="s">
        <v>39</v>
      </c>
      <c r="I34" s="32"/>
      <c r="J34" s="32" t="s">
        <v>19</v>
      </c>
      <c r="K34" s="32"/>
      <c r="L34" s="32" t="s">
        <v>20</v>
      </c>
      <c r="M34" s="32"/>
      <c r="N34" s="33" t="s">
        <v>21</v>
      </c>
      <c r="O34" s="23"/>
      <c r="P34" s="19"/>
      <c r="Q34" s="19"/>
      <c r="R34" s="34"/>
      <c r="S34" s="34"/>
      <c r="T34" s="34"/>
      <c r="U34" s="19"/>
      <c r="V34" s="19"/>
      <c r="W34" s="35"/>
      <c r="X34" s="36">
        <f t="shared" si="11"/>
        <v>0</v>
      </c>
      <c r="Y34" s="23"/>
      <c r="Z34" s="30"/>
      <c r="AA34" s="30"/>
      <c r="AB34" s="30"/>
      <c r="AC34" s="37"/>
      <c r="AD34" s="38"/>
      <c r="AE34" s="39"/>
      <c r="AF34" s="40">
        <f t="shared" si="2"/>
        <v>0</v>
      </c>
      <c r="AG34" s="23"/>
      <c r="AH34" s="19"/>
      <c r="AI34" s="19"/>
      <c r="AJ34" s="19"/>
      <c r="AK34" s="36">
        <f t="shared" si="12"/>
        <v>0</v>
      </c>
      <c r="AL34" s="36">
        <f t="shared" si="3"/>
        <v>0</v>
      </c>
      <c r="AM34" s="25"/>
      <c r="AN34" s="41">
        <f t="shared" si="4"/>
        <v>0</v>
      </c>
      <c r="AO34" s="13"/>
      <c r="AP34" s="41">
        <f t="shared" si="5"/>
        <v>0</v>
      </c>
      <c r="AQ34" s="13"/>
      <c r="AR34" s="19"/>
      <c r="AS34" s="42"/>
      <c r="AT34" s="2"/>
      <c r="AU34" s="43">
        <f t="shared" si="7"/>
        <v>0</v>
      </c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44"/>
      <c r="BO34" s="45"/>
    </row>
    <row r="35" spans="2:67" ht="14.45" customHeight="1" x14ac:dyDescent="0.25">
      <c r="B35" s="29"/>
      <c r="C35" s="30"/>
      <c r="D35" s="31"/>
      <c r="E35" s="32"/>
      <c r="F35" s="32"/>
      <c r="G35" s="32"/>
      <c r="H35" s="32" t="s">
        <v>39</v>
      </c>
      <c r="I35" s="32"/>
      <c r="J35" s="32" t="s">
        <v>19</v>
      </c>
      <c r="K35" s="32"/>
      <c r="L35" s="32" t="s">
        <v>20</v>
      </c>
      <c r="M35" s="32"/>
      <c r="N35" s="33" t="s">
        <v>21</v>
      </c>
      <c r="O35" s="23"/>
      <c r="P35" s="19"/>
      <c r="Q35" s="19"/>
      <c r="R35" s="34"/>
      <c r="S35" s="34"/>
      <c r="T35" s="34"/>
      <c r="U35" s="19"/>
      <c r="V35" s="19"/>
      <c r="W35" s="35"/>
      <c r="X35" s="36">
        <f t="shared" si="11"/>
        <v>0</v>
      </c>
      <c r="Y35" s="23"/>
      <c r="Z35" s="30"/>
      <c r="AA35" s="30"/>
      <c r="AB35" s="30"/>
      <c r="AC35" s="37"/>
      <c r="AD35" s="38"/>
      <c r="AE35" s="39"/>
      <c r="AF35" s="40">
        <f t="shared" si="2"/>
        <v>0</v>
      </c>
      <c r="AG35" s="23"/>
      <c r="AH35" s="19"/>
      <c r="AI35" s="19"/>
      <c r="AJ35" s="19"/>
      <c r="AK35" s="36">
        <f t="shared" si="12"/>
        <v>0</v>
      </c>
      <c r="AL35" s="36">
        <f t="shared" si="3"/>
        <v>0</v>
      </c>
      <c r="AM35" s="25"/>
      <c r="AN35" s="41">
        <f t="shared" si="4"/>
        <v>0</v>
      </c>
      <c r="AO35" s="13"/>
      <c r="AP35" s="41">
        <f t="shared" si="5"/>
        <v>0</v>
      </c>
      <c r="AQ35" s="13"/>
      <c r="AR35" s="19"/>
      <c r="AS35" s="42"/>
      <c r="AT35" s="2"/>
      <c r="AU35" s="43">
        <f t="shared" si="7"/>
        <v>0</v>
      </c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44"/>
      <c r="BO35" s="45"/>
    </row>
    <row r="36" spans="2:67" ht="14.45" customHeight="1" x14ac:dyDescent="0.25">
      <c r="B36" s="29"/>
      <c r="C36" s="30"/>
      <c r="D36" s="31"/>
      <c r="E36" s="32"/>
      <c r="F36" s="32"/>
      <c r="G36" s="32"/>
      <c r="H36" s="32" t="s">
        <v>39</v>
      </c>
      <c r="I36" s="32"/>
      <c r="J36" s="32" t="s">
        <v>19</v>
      </c>
      <c r="K36" s="32"/>
      <c r="L36" s="32" t="s">
        <v>20</v>
      </c>
      <c r="M36" s="32"/>
      <c r="N36" s="33" t="s">
        <v>21</v>
      </c>
      <c r="O36" s="23"/>
      <c r="P36" s="19"/>
      <c r="Q36" s="19"/>
      <c r="R36" s="34"/>
      <c r="S36" s="34"/>
      <c r="T36" s="34"/>
      <c r="U36" s="19"/>
      <c r="V36" s="19"/>
      <c r="W36" s="35"/>
      <c r="X36" s="36">
        <f t="shared" si="11"/>
        <v>0</v>
      </c>
      <c r="Y36" s="23"/>
      <c r="Z36" s="30"/>
      <c r="AA36" s="30"/>
      <c r="AB36" s="30"/>
      <c r="AC36" s="37"/>
      <c r="AD36" s="38"/>
      <c r="AE36" s="39"/>
      <c r="AF36" s="40">
        <f t="shared" si="2"/>
        <v>0</v>
      </c>
      <c r="AG36" s="23"/>
      <c r="AH36" s="19"/>
      <c r="AI36" s="19"/>
      <c r="AJ36" s="19"/>
      <c r="AK36" s="36">
        <f t="shared" si="12"/>
        <v>0</v>
      </c>
      <c r="AL36" s="36">
        <f t="shared" si="3"/>
        <v>0</v>
      </c>
      <c r="AM36" s="25"/>
      <c r="AN36" s="41">
        <f t="shared" si="4"/>
        <v>0</v>
      </c>
      <c r="AO36" s="13"/>
      <c r="AP36" s="41">
        <f t="shared" si="5"/>
        <v>0</v>
      </c>
      <c r="AQ36" s="13"/>
      <c r="AR36" s="19"/>
      <c r="AS36" s="42"/>
      <c r="AT36" s="2"/>
      <c r="AU36" s="43">
        <f t="shared" si="7"/>
        <v>0</v>
      </c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44"/>
      <c r="BO36" s="45"/>
    </row>
    <row r="37" spans="2:67" ht="14.45" customHeight="1" x14ac:dyDescent="0.25">
      <c r="B37" s="29"/>
      <c r="C37" s="30"/>
      <c r="D37" s="31"/>
      <c r="E37" s="32"/>
      <c r="F37" s="32"/>
      <c r="G37" s="32"/>
      <c r="H37" s="32" t="s">
        <v>39</v>
      </c>
      <c r="I37" s="32"/>
      <c r="J37" s="32" t="s">
        <v>19</v>
      </c>
      <c r="K37" s="32"/>
      <c r="L37" s="32" t="s">
        <v>20</v>
      </c>
      <c r="M37" s="32"/>
      <c r="N37" s="33" t="s">
        <v>21</v>
      </c>
      <c r="O37" s="23"/>
      <c r="P37" s="19"/>
      <c r="Q37" s="19"/>
      <c r="R37" s="34"/>
      <c r="S37" s="34"/>
      <c r="T37" s="34"/>
      <c r="U37" s="19"/>
      <c r="V37" s="19"/>
      <c r="W37" s="35"/>
      <c r="X37" s="36">
        <f t="shared" si="11"/>
        <v>0</v>
      </c>
      <c r="Y37" s="23"/>
      <c r="Z37" s="30"/>
      <c r="AA37" s="30"/>
      <c r="AB37" s="30"/>
      <c r="AC37" s="37"/>
      <c r="AD37" s="38"/>
      <c r="AE37" s="39"/>
      <c r="AF37" s="40">
        <f t="shared" si="2"/>
        <v>0</v>
      </c>
      <c r="AG37" s="23"/>
      <c r="AH37" s="19"/>
      <c r="AI37" s="19"/>
      <c r="AJ37" s="19"/>
      <c r="AK37" s="36">
        <f t="shared" si="12"/>
        <v>0</v>
      </c>
      <c r="AL37" s="36">
        <f t="shared" si="3"/>
        <v>0</v>
      </c>
      <c r="AM37" s="25"/>
      <c r="AN37" s="41">
        <f t="shared" si="4"/>
        <v>0</v>
      </c>
      <c r="AO37" s="13"/>
      <c r="AP37" s="41">
        <f t="shared" si="5"/>
        <v>0</v>
      </c>
      <c r="AQ37" s="13"/>
      <c r="AR37" s="19"/>
      <c r="AS37" s="42"/>
      <c r="AT37" s="2"/>
      <c r="AU37" s="43">
        <f t="shared" si="7"/>
        <v>0</v>
      </c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44"/>
      <c r="BO37" s="45"/>
    </row>
    <row r="38" spans="2:67" ht="14.45" customHeight="1" x14ac:dyDescent="0.25">
      <c r="B38" s="29"/>
      <c r="C38" s="30"/>
      <c r="D38" s="31"/>
      <c r="E38" s="32"/>
      <c r="F38" s="32"/>
      <c r="G38" s="32"/>
      <c r="H38" s="32" t="s">
        <v>39</v>
      </c>
      <c r="I38" s="32"/>
      <c r="J38" s="32" t="s">
        <v>19</v>
      </c>
      <c r="K38" s="32"/>
      <c r="L38" s="32" t="s">
        <v>20</v>
      </c>
      <c r="M38" s="32"/>
      <c r="N38" s="33" t="s">
        <v>21</v>
      </c>
      <c r="O38" s="23"/>
      <c r="P38" s="19"/>
      <c r="Q38" s="19"/>
      <c r="R38" s="34"/>
      <c r="S38" s="34"/>
      <c r="T38" s="34"/>
      <c r="U38" s="19"/>
      <c r="V38" s="19"/>
      <c r="W38" s="35"/>
      <c r="X38" s="36">
        <f t="shared" si="11"/>
        <v>0</v>
      </c>
      <c r="Y38" s="23"/>
      <c r="Z38" s="30"/>
      <c r="AA38" s="30"/>
      <c r="AB38" s="30"/>
      <c r="AC38" s="37"/>
      <c r="AD38" s="38"/>
      <c r="AE38" s="39"/>
      <c r="AF38" s="40">
        <f t="shared" si="2"/>
        <v>0</v>
      </c>
      <c r="AG38" s="23"/>
      <c r="AH38" s="19"/>
      <c r="AI38" s="19"/>
      <c r="AJ38" s="19"/>
      <c r="AK38" s="36">
        <f t="shared" si="12"/>
        <v>0</v>
      </c>
      <c r="AL38" s="36">
        <f t="shared" si="3"/>
        <v>0</v>
      </c>
      <c r="AM38" s="25"/>
      <c r="AN38" s="41">
        <f t="shared" si="4"/>
        <v>0</v>
      </c>
      <c r="AO38" s="13"/>
      <c r="AP38" s="41">
        <f t="shared" si="5"/>
        <v>0</v>
      </c>
      <c r="AQ38" s="13"/>
      <c r="AR38" s="19"/>
      <c r="AS38" s="42"/>
      <c r="AT38" s="2"/>
      <c r="AU38" s="43">
        <f t="shared" si="7"/>
        <v>0</v>
      </c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44"/>
      <c r="BO38" s="45"/>
    </row>
    <row r="39" spans="2:67" ht="14.45" customHeight="1" x14ac:dyDescent="0.25">
      <c r="B39" s="29"/>
      <c r="C39" s="30"/>
      <c r="D39" s="31"/>
      <c r="E39" s="32"/>
      <c r="F39" s="32"/>
      <c r="G39" s="32"/>
      <c r="H39" s="32" t="s">
        <v>39</v>
      </c>
      <c r="I39" s="32"/>
      <c r="J39" s="32" t="s">
        <v>19</v>
      </c>
      <c r="K39" s="32"/>
      <c r="L39" s="32" t="s">
        <v>20</v>
      </c>
      <c r="M39" s="32"/>
      <c r="N39" s="33" t="s">
        <v>21</v>
      </c>
      <c r="O39" s="23"/>
      <c r="P39" s="19"/>
      <c r="Q39" s="19"/>
      <c r="R39" s="34"/>
      <c r="S39" s="34"/>
      <c r="T39" s="34"/>
      <c r="U39" s="19"/>
      <c r="V39" s="19"/>
      <c r="W39" s="35"/>
      <c r="X39" s="36">
        <f t="shared" si="11"/>
        <v>0</v>
      </c>
      <c r="Y39" s="23"/>
      <c r="Z39" s="30"/>
      <c r="AA39" s="30"/>
      <c r="AB39" s="30"/>
      <c r="AC39" s="37"/>
      <c r="AD39" s="38"/>
      <c r="AE39" s="39"/>
      <c r="AF39" s="40">
        <f t="shared" si="2"/>
        <v>0</v>
      </c>
      <c r="AG39" s="23"/>
      <c r="AH39" s="19"/>
      <c r="AI39" s="19"/>
      <c r="AJ39" s="19"/>
      <c r="AK39" s="36">
        <f t="shared" si="12"/>
        <v>0</v>
      </c>
      <c r="AL39" s="36">
        <f t="shared" si="3"/>
        <v>0</v>
      </c>
      <c r="AM39" s="25"/>
      <c r="AN39" s="41">
        <f t="shared" si="4"/>
        <v>0</v>
      </c>
      <c r="AO39" s="13"/>
      <c r="AP39" s="41">
        <f t="shared" si="5"/>
        <v>0</v>
      </c>
      <c r="AQ39" s="13"/>
      <c r="AR39" s="19"/>
      <c r="AS39" s="42"/>
      <c r="AT39" s="2"/>
      <c r="AU39" s="43">
        <f t="shared" si="7"/>
        <v>0</v>
      </c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44"/>
      <c r="BO39" s="45"/>
    </row>
    <row r="40" spans="2:67" ht="14.45" customHeight="1" x14ac:dyDescent="0.25">
      <c r="B40" s="29"/>
      <c r="C40" s="30"/>
      <c r="D40" s="31"/>
      <c r="E40" s="32"/>
      <c r="F40" s="32"/>
      <c r="G40" s="32"/>
      <c r="H40" s="32" t="s">
        <v>39</v>
      </c>
      <c r="I40" s="32"/>
      <c r="J40" s="32" t="s">
        <v>19</v>
      </c>
      <c r="K40" s="32"/>
      <c r="L40" s="32" t="s">
        <v>20</v>
      </c>
      <c r="M40" s="32"/>
      <c r="N40" s="33" t="s">
        <v>21</v>
      </c>
      <c r="O40" s="23"/>
      <c r="P40" s="19"/>
      <c r="Q40" s="19"/>
      <c r="R40" s="34"/>
      <c r="S40" s="34"/>
      <c r="T40" s="34"/>
      <c r="U40" s="19"/>
      <c r="V40" s="19"/>
      <c r="W40" s="35"/>
      <c r="X40" s="36">
        <f t="shared" si="11"/>
        <v>0</v>
      </c>
      <c r="Y40" s="23"/>
      <c r="Z40" s="30"/>
      <c r="AA40" s="30"/>
      <c r="AB40" s="30"/>
      <c r="AC40" s="37"/>
      <c r="AD40" s="38"/>
      <c r="AE40" s="39"/>
      <c r="AF40" s="40">
        <f t="shared" si="2"/>
        <v>0</v>
      </c>
      <c r="AG40" s="23"/>
      <c r="AH40" s="19"/>
      <c r="AI40" s="19"/>
      <c r="AJ40" s="19"/>
      <c r="AK40" s="36">
        <f t="shared" si="12"/>
        <v>0</v>
      </c>
      <c r="AL40" s="36">
        <f t="shared" si="3"/>
        <v>0</v>
      </c>
      <c r="AM40" s="25"/>
      <c r="AN40" s="41">
        <f t="shared" si="4"/>
        <v>0</v>
      </c>
      <c r="AO40" s="13"/>
      <c r="AP40" s="41">
        <f t="shared" si="5"/>
        <v>0</v>
      </c>
      <c r="AQ40" s="13"/>
      <c r="AR40" s="19"/>
      <c r="AS40" s="42"/>
      <c r="AT40" s="2"/>
      <c r="AU40" s="43">
        <f t="shared" si="7"/>
        <v>0</v>
      </c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44"/>
      <c r="BO40" s="45"/>
    </row>
    <row r="41" spans="2:67" ht="14.45" customHeight="1" x14ac:dyDescent="0.25">
      <c r="B41" s="29"/>
      <c r="C41" s="30"/>
      <c r="D41" s="31"/>
      <c r="E41" s="32"/>
      <c r="F41" s="32"/>
      <c r="G41" s="32"/>
      <c r="H41" s="32" t="s">
        <v>39</v>
      </c>
      <c r="I41" s="32"/>
      <c r="J41" s="32" t="s">
        <v>19</v>
      </c>
      <c r="K41" s="32"/>
      <c r="L41" s="32" t="s">
        <v>20</v>
      </c>
      <c r="M41" s="32"/>
      <c r="N41" s="33" t="s">
        <v>21</v>
      </c>
      <c r="O41" s="23"/>
      <c r="P41" s="19"/>
      <c r="Q41" s="19"/>
      <c r="R41" s="34"/>
      <c r="S41" s="34"/>
      <c r="T41" s="34"/>
      <c r="U41" s="19"/>
      <c r="V41" s="19"/>
      <c r="W41" s="35"/>
      <c r="X41" s="36">
        <f t="shared" si="11"/>
        <v>0</v>
      </c>
      <c r="Y41" s="23"/>
      <c r="Z41" s="30"/>
      <c r="AA41" s="30"/>
      <c r="AB41" s="30"/>
      <c r="AC41" s="37"/>
      <c r="AD41" s="38"/>
      <c r="AE41" s="39"/>
      <c r="AF41" s="40">
        <f t="shared" si="2"/>
        <v>0</v>
      </c>
      <c r="AG41" s="23"/>
      <c r="AH41" s="19"/>
      <c r="AI41" s="19"/>
      <c r="AJ41" s="19"/>
      <c r="AK41" s="36">
        <f t="shared" si="12"/>
        <v>0</v>
      </c>
      <c r="AL41" s="36">
        <f t="shared" si="3"/>
        <v>0</v>
      </c>
      <c r="AM41" s="25"/>
      <c r="AN41" s="41">
        <f t="shared" si="4"/>
        <v>0</v>
      </c>
      <c r="AO41" s="13"/>
      <c r="AP41" s="41">
        <f t="shared" si="5"/>
        <v>0</v>
      </c>
      <c r="AQ41" s="13"/>
      <c r="AR41" s="19"/>
      <c r="AS41" s="42"/>
      <c r="AT41" s="2"/>
      <c r="AU41" s="43">
        <f t="shared" si="7"/>
        <v>0</v>
      </c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44"/>
      <c r="BO41" s="45"/>
    </row>
    <row r="42" spans="2:67" ht="14.45" customHeight="1" x14ac:dyDescent="0.25">
      <c r="B42" s="29"/>
      <c r="C42" s="30"/>
      <c r="D42" s="31"/>
      <c r="E42" s="32"/>
      <c r="F42" s="32"/>
      <c r="G42" s="32"/>
      <c r="H42" s="32" t="s">
        <v>39</v>
      </c>
      <c r="I42" s="32"/>
      <c r="J42" s="32" t="s">
        <v>19</v>
      </c>
      <c r="K42" s="32"/>
      <c r="L42" s="32" t="s">
        <v>20</v>
      </c>
      <c r="M42" s="32"/>
      <c r="N42" s="33" t="s">
        <v>21</v>
      </c>
      <c r="O42" s="23"/>
      <c r="P42" s="19"/>
      <c r="Q42" s="19"/>
      <c r="R42" s="34"/>
      <c r="S42" s="34"/>
      <c r="T42" s="34"/>
      <c r="U42" s="19"/>
      <c r="V42" s="19"/>
      <c r="W42" s="35"/>
      <c r="X42" s="36">
        <f t="shared" si="11"/>
        <v>0</v>
      </c>
      <c r="Y42" s="23"/>
      <c r="Z42" s="30"/>
      <c r="AA42" s="30"/>
      <c r="AB42" s="30"/>
      <c r="AC42" s="37"/>
      <c r="AD42" s="38"/>
      <c r="AE42" s="39"/>
      <c r="AF42" s="40">
        <f t="shared" si="2"/>
        <v>0</v>
      </c>
      <c r="AG42" s="23"/>
      <c r="AH42" s="19"/>
      <c r="AI42" s="19"/>
      <c r="AJ42" s="19"/>
      <c r="AK42" s="36">
        <f t="shared" si="12"/>
        <v>0</v>
      </c>
      <c r="AL42" s="36">
        <f t="shared" si="3"/>
        <v>0</v>
      </c>
      <c r="AM42" s="25"/>
      <c r="AN42" s="41">
        <f t="shared" si="4"/>
        <v>0</v>
      </c>
      <c r="AO42" s="13"/>
      <c r="AP42" s="41">
        <f t="shared" si="5"/>
        <v>0</v>
      </c>
      <c r="AQ42" s="13"/>
      <c r="AR42" s="19"/>
      <c r="AS42" s="42"/>
      <c r="AT42" s="2"/>
      <c r="AU42" s="43">
        <f t="shared" si="7"/>
        <v>0</v>
      </c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44"/>
      <c r="BO42" s="45"/>
    </row>
    <row r="43" spans="2:67" ht="14.45" customHeight="1" x14ac:dyDescent="0.25">
      <c r="B43" s="29"/>
      <c r="C43" s="30"/>
      <c r="D43" s="31"/>
      <c r="E43" s="32"/>
      <c r="F43" s="32"/>
      <c r="G43" s="32"/>
      <c r="H43" s="32" t="s">
        <v>39</v>
      </c>
      <c r="I43" s="32"/>
      <c r="J43" s="32" t="s">
        <v>19</v>
      </c>
      <c r="K43" s="32"/>
      <c r="L43" s="32" t="s">
        <v>20</v>
      </c>
      <c r="M43" s="32"/>
      <c r="N43" s="33" t="s">
        <v>21</v>
      </c>
      <c r="O43" s="23"/>
      <c r="P43" s="19"/>
      <c r="Q43" s="19"/>
      <c r="R43" s="34"/>
      <c r="S43" s="34"/>
      <c r="T43" s="34"/>
      <c r="U43" s="19"/>
      <c r="V43" s="19"/>
      <c r="W43" s="35"/>
      <c r="X43" s="36">
        <f t="shared" si="11"/>
        <v>0</v>
      </c>
      <c r="Y43" s="23"/>
      <c r="Z43" s="30"/>
      <c r="AA43" s="30"/>
      <c r="AB43" s="30"/>
      <c r="AC43" s="37"/>
      <c r="AD43" s="38"/>
      <c r="AE43" s="39"/>
      <c r="AF43" s="40">
        <f t="shared" si="2"/>
        <v>0</v>
      </c>
      <c r="AG43" s="23"/>
      <c r="AH43" s="19"/>
      <c r="AI43" s="19"/>
      <c r="AJ43" s="19"/>
      <c r="AK43" s="36">
        <f t="shared" si="12"/>
        <v>0</v>
      </c>
      <c r="AL43" s="36">
        <f t="shared" si="3"/>
        <v>0</v>
      </c>
      <c r="AM43" s="25"/>
      <c r="AN43" s="41">
        <f t="shared" si="4"/>
        <v>0</v>
      </c>
      <c r="AO43" s="13"/>
      <c r="AP43" s="41">
        <f t="shared" si="5"/>
        <v>0</v>
      </c>
      <c r="AQ43" s="13"/>
      <c r="AR43" s="19"/>
      <c r="AS43" s="42"/>
      <c r="AT43" s="2"/>
      <c r="AU43" s="43">
        <f t="shared" si="7"/>
        <v>0</v>
      </c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44"/>
      <c r="BO43" s="45"/>
    </row>
    <row r="44" spans="2:67" ht="14.45" customHeight="1" x14ac:dyDescent="0.25">
      <c r="B44" s="29"/>
      <c r="C44" s="30"/>
      <c r="D44" s="31"/>
      <c r="E44" s="32"/>
      <c r="F44" s="32"/>
      <c r="G44" s="32"/>
      <c r="H44" s="32" t="s">
        <v>39</v>
      </c>
      <c r="I44" s="32"/>
      <c r="J44" s="32" t="s">
        <v>19</v>
      </c>
      <c r="K44" s="32"/>
      <c r="L44" s="32" t="s">
        <v>20</v>
      </c>
      <c r="M44" s="32"/>
      <c r="N44" s="33" t="s">
        <v>21</v>
      </c>
      <c r="O44" s="23"/>
      <c r="P44" s="19"/>
      <c r="Q44" s="19"/>
      <c r="R44" s="34"/>
      <c r="S44" s="34"/>
      <c r="T44" s="34"/>
      <c r="U44" s="19"/>
      <c r="V44" s="19"/>
      <c r="W44" s="35"/>
      <c r="X44" s="36">
        <f t="shared" si="11"/>
        <v>0</v>
      </c>
      <c r="Y44" s="23"/>
      <c r="Z44" s="30"/>
      <c r="AA44" s="30"/>
      <c r="AB44" s="30"/>
      <c r="AC44" s="37"/>
      <c r="AD44" s="38"/>
      <c r="AE44" s="39"/>
      <c r="AF44" s="40">
        <f t="shared" si="2"/>
        <v>0</v>
      </c>
      <c r="AG44" s="23"/>
      <c r="AH44" s="19"/>
      <c r="AI44" s="19"/>
      <c r="AJ44" s="19"/>
      <c r="AK44" s="36">
        <f t="shared" si="12"/>
        <v>0</v>
      </c>
      <c r="AL44" s="36">
        <f t="shared" si="3"/>
        <v>0</v>
      </c>
      <c r="AM44" s="25"/>
      <c r="AN44" s="41">
        <f t="shared" si="4"/>
        <v>0</v>
      </c>
      <c r="AO44" s="13"/>
      <c r="AP44" s="41">
        <f t="shared" si="5"/>
        <v>0</v>
      </c>
      <c r="AQ44" s="13"/>
      <c r="AR44" s="19"/>
      <c r="AS44" s="42"/>
      <c r="AT44" s="2"/>
      <c r="AU44" s="43">
        <f t="shared" si="7"/>
        <v>0</v>
      </c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44"/>
      <c r="BO44" s="45"/>
    </row>
    <row r="45" spans="2:67" ht="14.45" customHeight="1" x14ac:dyDescent="0.25">
      <c r="B45" s="29"/>
      <c r="C45" s="30"/>
      <c r="D45" s="31"/>
      <c r="E45" s="32"/>
      <c r="F45" s="32"/>
      <c r="G45" s="32"/>
      <c r="H45" s="32" t="s">
        <v>39</v>
      </c>
      <c r="I45" s="32"/>
      <c r="J45" s="32" t="s">
        <v>19</v>
      </c>
      <c r="K45" s="32"/>
      <c r="L45" s="32" t="s">
        <v>20</v>
      </c>
      <c r="M45" s="32"/>
      <c r="N45" s="33" t="s">
        <v>21</v>
      </c>
      <c r="O45" s="23"/>
      <c r="P45" s="19"/>
      <c r="Q45" s="19"/>
      <c r="R45" s="34"/>
      <c r="S45" s="34"/>
      <c r="T45" s="34"/>
      <c r="U45" s="19"/>
      <c r="V45" s="19"/>
      <c r="W45" s="35"/>
      <c r="X45" s="36">
        <f t="shared" si="11"/>
        <v>0</v>
      </c>
      <c r="Y45" s="23"/>
      <c r="Z45" s="30"/>
      <c r="AA45" s="30"/>
      <c r="AB45" s="30"/>
      <c r="AC45" s="37"/>
      <c r="AD45" s="38"/>
      <c r="AE45" s="39"/>
      <c r="AF45" s="40">
        <f t="shared" si="2"/>
        <v>0</v>
      </c>
      <c r="AG45" s="23"/>
      <c r="AH45" s="19"/>
      <c r="AI45" s="19"/>
      <c r="AJ45" s="19"/>
      <c r="AK45" s="36">
        <f t="shared" si="12"/>
        <v>0</v>
      </c>
      <c r="AL45" s="36">
        <f t="shared" si="3"/>
        <v>0</v>
      </c>
      <c r="AM45" s="25"/>
      <c r="AN45" s="41">
        <f t="shared" si="4"/>
        <v>0</v>
      </c>
      <c r="AO45" s="13"/>
      <c r="AP45" s="41">
        <f t="shared" si="5"/>
        <v>0</v>
      </c>
      <c r="AQ45" s="13"/>
      <c r="AR45" s="19"/>
      <c r="AS45" s="42"/>
      <c r="AT45" s="2"/>
      <c r="AU45" s="43">
        <f t="shared" si="7"/>
        <v>0</v>
      </c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44"/>
      <c r="BO45" s="45"/>
    </row>
    <row r="46" spans="2:67" ht="14.45" customHeight="1" x14ac:dyDescent="0.25">
      <c r="B46" s="29"/>
      <c r="C46" s="30"/>
      <c r="D46" s="31"/>
      <c r="E46" s="32"/>
      <c r="F46" s="32"/>
      <c r="G46" s="32"/>
      <c r="H46" s="32" t="s">
        <v>39</v>
      </c>
      <c r="I46" s="32"/>
      <c r="J46" s="32" t="s">
        <v>19</v>
      </c>
      <c r="K46" s="32"/>
      <c r="L46" s="32" t="s">
        <v>20</v>
      </c>
      <c r="M46" s="32"/>
      <c r="N46" s="33" t="s">
        <v>21</v>
      </c>
      <c r="O46" s="23"/>
      <c r="P46" s="19"/>
      <c r="Q46" s="19"/>
      <c r="R46" s="34"/>
      <c r="S46" s="34"/>
      <c r="T46" s="34"/>
      <c r="U46" s="19"/>
      <c r="V46" s="19"/>
      <c r="W46" s="35"/>
      <c r="X46" s="36">
        <f t="shared" si="11"/>
        <v>0</v>
      </c>
      <c r="Y46" s="23"/>
      <c r="Z46" s="30"/>
      <c r="AA46" s="30"/>
      <c r="AB46" s="30"/>
      <c r="AC46" s="37"/>
      <c r="AD46" s="38"/>
      <c r="AE46" s="39"/>
      <c r="AF46" s="40">
        <f t="shared" si="2"/>
        <v>0</v>
      </c>
      <c r="AG46" s="23"/>
      <c r="AH46" s="19"/>
      <c r="AI46" s="19"/>
      <c r="AJ46" s="19"/>
      <c r="AK46" s="36">
        <f t="shared" si="12"/>
        <v>0</v>
      </c>
      <c r="AL46" s="36">
        <f t="shared" si="3"/>
        <v>0</v>
      </c>
      <c r="AM46" s="25"/>
      <c r="AN46" s="41">
        <f t="shared" si="4"/>
        <v>0</v>
      </c>
      <c r="AO46" s="13"/>
      <c r="AP46" s="41">
        <f t="shared" si="5"/>
        <v>0</v>
      </c>
      <c r="AQ46" s="13"/>
      <c r="AR46" s="19"/>
      <c r="AS46" s="42"/>
      <c r="AT46" s="2"/>
      <c r="AU46" s="43">
        <f t="shared" si="7"/>
        <v>0</v>
      </c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44"/>
      <c r="BO46" s="45"/>
    </row>
    <row r="47" spans="2:67" ht="14.45" customHeight="1" x14ac:dyDescent="0.25">
      <c r="B47" s="29"/>
      <c r="C47" s="30"/>
      <c r="D47" s="31"/>
      <c r="E47" s="32"/>
      <c r="F47" s="32"/>
      <c r="G47" s="32"/>
      <c r="H47" s="32" t="s">
        <v>39</v>
      </c>
      <c r="I47" s="32"/>
      <c r="J47" s="32" t="s">
        <v>19</v>
      </c>
      <c r="K47" s="32"/>
      <c r="L47" s="32" t="s">
        <v>20</v>
      </c>
      <c r="M47" s="32"/>
      <c r="N47" s="33" t="s">
        <v>21</v>
      </c>
      <c r="O47" s="23"/>
      <c r="P47" s="19"/>
      <c r="Q47" s="19"/>
      <c r="R47" s="34"/>
      <c r="S47" s="34"/>
      <c r="T47" s="34"/>
      <c r="U47" s="19"/>
      <c r="V47" s="19"/>
      <c r="W47" s="35"/>
      <c r="X47" s="36">
        <f t="shared" si="11"/>
        <v>0</v>
      </c>
      <c r="Y47" s="23"/>
      <c r="Z47" s="30"/>
      <c r="AA47" s="30"/>
      <c r="AB47" s="30"/>
      <c r="AC47" s="37"/>
      <c r="AD47" s="38"/>
      <c r="AE47" s="39"/>
      <c r="AF47" s="40">
        <f t="shared" si="2"/>
        <v>0</v>
      </c>
      <c r="AG47" s="23"/>
      <c r="AH47" s="19"/>
      <c r="AI47" s="19"/>
      <c r="AJ47" s="19"/>
      <c r="AK47" s="36">
        <f t="shared" si="12"/>
        <v>0</v>
      </c>
      <c r="AL47" s="36">
        <f t="shared" si="3"/>
        <v>0</v>
      </c>
      <c r="AM47" s="25"/>
      <c r="AN47" s="41">
        <f t="shared" si="4"/>
        <v>0</v>
      </c>
      <c r="AO47" s="13"/>
      <c r="AP47" s="41">
        <f t="shared" si="5"/>
        <v>0</v>
      </c>
      <c r="AQ47" s="13"/>
      <c r="AR47" s="19"/>
      <c r="AS47" s="42"/>
      <c r="AT47" s="2"/>
      <c r="AU47" s="43">
        <f t="shared" si="7"/>
        <v>0</v>
      </c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44"/>
      <c r="BO47" s="45"/>
    </row>
    <row r="48" spans="2:67" ht="14.45" customHeight="1" x14ac:dyDescent="0.25">
      <c r="B48" s="29"/>
      <c r="C48" s="30"/>
      <c r="D48" s="31"/>
      <c r="E48" s="32"/>
      <c r="F48" s="32"/>
      <c r="G48" s="32"/>
      <c r="H48" s="32" t="s">
        <v>39</v>
      </c>
      <c r="I48" s="32"/>
      <c r="J48" s="32" t="s">
        <v>19</v>
      </c>
      <c r="K48" s="32"/>
      <c r="L48" s="32" t="s">
        <v>20</v>
      </c>
      <c r="M48" s="32"/>
      <c r="N48" s="33" t="s">
        <v>21</v>
      </c>
      <c r="O48" s="23"/>
      <c r="P48" s="19"/>
      <c r="Q48" s="19"/>
      <c r="R48" s="34"/>
      <c r="S48" s="34"/>
      <c r="T48" s="34"/>
      <c r="U48" s="19"/>
      <c r="V48" s="19"/>
      <c r="W48" s="35"/>
      <c r="X48" s="36">
        <f t="shared" si="11"/>
        <v>0</v>
      </c>
      <c r="Y48" s="23"/>
      <c r="Z48" s="30"/>
      <c r="AA48" s="30"/>
      <c r="AB48" s="30"/>
      <c r="AC48" s="37"/>
      <c r="AD48" s="38"/>
      <c r="AE48" s="39"/>
      <c r="AF48" s="40">
        <f t="shared" si="2"/>
        <v>0</v>
      </c>
      <c r="AG48" s="23"/>
      <c r="AH48" s="19"/>
      <c r="AI48" s="19"/>
      <c r="AJ48" s="19"/>
      <c r="AK48" s="36">
        <f t="shared" si="12"/>
        <v>0</v>
      </c>
      <c r="AL48" s="36">
        <f t="shared" si="3"/>
        <v>0</v>
      </c>
      <c r="AM48" s="25"/>
      <c r="AN48" s="41">
        <f t="shared" si="4"/>
        <v>0</v>
      </c>
      <c r="AO48" s="13"/>
      <c r="AP48" s="41">
        <f t="shared" si="5"/>
        <v>0</v>
      </c>
      <c r="AQ48" s="13"/>
      <c r="AR48" s="19"/>
      <c r="AS48" s="42"/>
      <c r="AT48" s="2"/>
      <c r="AU48" s="43">
        <f t="shared" si="7"/>
        <v>0</v>
      </c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44"/>
      <c r="BO48" s="45"/>
    </row>
    <row r="49" spans="2:67" ht="14.45" customHeight="1" x14ac:dyDescent="0.25">
      <c r="B49" s="29"/>
      <c r="C49" s="30"/>
      <c r="D49" s="31"/>
      <c r="E49" s="32"/>
      <c r="F49" s="32"/>
      <c r="G49" s="32"/>
      <c r="H49" s="32" t="s">
        <v>39</v>
      </c>
      <c r="I49" s="32"/>
      <c r="J49" s="32" t="s">
        <v>19</v>
      </c>
      <c r="K49" s="32"/>
      <c r="L49" s="32" t="s">
        <v>20</v>
      </c>
      <c r="M49" s="32"/>
      <c r="N49" s="33" t="s">
        <v>21</v>
      </c>
      <c r="O49" s="23"/>
      <c r="P49" s="19"/>
      <c r="Q49" s="19"/>
      <c r="R49" s="34"/>
      <c r="S49" s="34"/>
      <c r="T49" s="34"/>
      <c r="U49" s="19"/>
      <c r="V49" s="19"/>
      <c r="W49" s="35"/>
      <c r="X49" s="36">
        <f t="shared" si="11"/>
        <v>0</v>
      </c>
      <c r="Y49" s="23"/>
      <c r="Z49" s="30"/>
      <c r="AA49" s="30"/>
      <c r="AB49" s="30"/>
      <c r="AC49" s="37"/>
      <c r="AD49" s="38"/>
      <c r="AE49" s="39"/>
      <c r="AF49" s="40">
        <f t="shared" si="2"/>
        <v>0</v>
      </c>
      <c r="AG49" s="23"/>
      <c r="AH49" s="19"/>
      <c r="AI49" s="19"/>
      <c r="AJ49" s="19"/>
      <c r="AK49" s="36">
        <f t="shared" si="12"/>
        <v>0</v>
      </c>
      <c r="AL49" s="36">
        <f t="shared" si="3"/>
        <v>0</v>
      </c>
      <c r="AM49" s="25"/>
      <c r="AN49" s="41">
        <f t="shared" si="4"/>
        <v>0</v>
      </c>
      <c r="AO49" s="13"/>
      <c r="AP49" s="41">
        <f t="shared" si="5"/>
        <v>0</v>
      </c>
      <c r="AQ49" s="13"/>
      <c r="AR49" s="19"/>
      <c r="AS49" s="42"/>
      <c r="AT49" s="2"/>
      <c r="AU49" s="43">
        <f t="shared" si="7"/>
        <v>0</v>
      </c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44"/>
      <c r="BO49" s="45"/>
    </row>
    <row r="50" spans="2:67" ht="14.45" customHeight="1" x14ac:dyDescent="0.25">
      <c r="B50" s="29"/>
      <c r="C50" s="30"/>
      <c r="D50" s="31"/>
      <c r="E50" s="32"/>
      <c r="F50" s="32"/>
      <c r="G50" s="32"/>
      <c r="H50" s="32" t="s">
        <v>39</v>
      </c>
      <c r="I50" s="32"/>
      <c r="J50" s="32" t="s">
        <v>19</v>
      </c>
      <c r="K50" s="32"/>
      <c r="L50" s="32" t="s">
        <v>20</v>
      </c>
      <c r="M50" s="32"/>
      <c r="N50" s="33" t="s">
        <v>21</v>
      </c>
      <c r="O50" s="23"/>
      <c r="P50" s="19"/>
      <c r="Q50" s="19"/>
      <c r="R50" s="34"/>
      <c r="S50" s="34"/>
      <c r="T50" s="34"/>
      <c r="U50" s="19"/>
      <c r="V50" s="19"/>
      <c r="W50" s="35"/>
      <c r="X50" s="36">
        <f t="shared" si="11"/>
        <v>0</v>
      </c>
      <c r="Y50" s="23"/>
      <c r="Z50" s="30"/>
      <c r="AA50" s="30"/>
      <c r="AB50" s="30"/>
      <c r="AC50" s="37"/>
      <c r="AD50" s="38"/>
      <c r="AE50" s="39"/>
      <c r="AF50" s="40">
        <f t="shared" si="2"/>
        <v>0</v>
      </c>
      <c r="AG50" s="23"/>
      <c r="AH50" s="19"/>
      <c r="AI50" s="19"/>
      <c r="AJ50" s="19"/>
      <c r="AK50" s="36">
        <f t="shared" si="12"/>
        <v>0</v>
      </c>
      <c r="AL50" s="36">
        <f t="shared" si="3"/>
        <v>0</v>
      </c>
      <c r="AM50" s="25"/>
      <c r="AN50" s="41">
        <f t="shared" si="4"/>
        <v>0</v>
      </c>
      <c r="AO50" s="13"/>
      <c r="AP50" s="41">
        <f t="shared" si="5"/>
        <v>0</v>
      </c>
      <c r="AQ50" s="13"/>
      <c r="AR50" s="19"/>
      <c r="AS50" s="42"/>
      <c r="AT50" s="2"/>
      <c r="AU50" s="43">
        <f t="shared" si="7"/>
        <v>0</v>
      </c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44"/>
      <c r="BO50" s="45"/>
    </row>
    <row r="51" spans="2:67" ht="14.45" customHeight="1" x14ac:dyDescent="0.25">
      <c r="B51" s="29"/>
      <c r="C51" s="30"/>
      <c r="D51" s="31"/>
      <c r="E51" s="32"/>
      <c r="F51" s="32"/>
      <c r="G51" s="32"/>
      <c r="H51" s="32" t="s">
        <v>39</v>
      </c>
      <c r="I51" s="32"/>
      <c r="J51" s="32" t="s">
        <v>19</v>
      </c>
      <c r="K51" s="32"/>
      <c r="L51" s="32" t="s">
        <v>20</v>
      </c>
      <c r="M51" s="32"/>
      <c r="N51" s="33" t="s">
        <v>21</v>
      </c>
      <c r="O51" s="23"/>
      <c r="P51" s="19"/>
      <c r="Q51" s="19"/>
      <c r="R51" s="34"/>
      <c r="S51" s="34"/>
      <c r="T51" s="34"/>
      <c r="U51" s="19"/>
      <c r="V51" s="19"/>
      <c r="W51" s="35"/>
      <c r="X51" s="36">
        <f t="shared" si="11"/>
        <v>0</v>
      </c>
      <c r="Y51" s="23"/>
      <c r="Z51" s="30"/>
      <c r="AA51" s="30"/>
      <c r="AB51" s="30"/>
      <c r="AC51" s="37"/>
      <c r="AD51" s="38"/>
      <c r="AE51" s="39"/>
      <c r="AF51" s="40">
        <f t="shared" si="2"/>
        <v>0</v>
      </c>
      <c r="AG51" s="23"/>
      <c r="AH51" s="19"/>
      <c r="AI51" s="19"/>
      <c r="AJ51" s="19"/>
      <c r="AK51" s="36">
        <f t="shared" si="12"/>
        <v>0</v>
      </c>
      <c r="AL51" s="36">
        <f t="shared" si="3"/>
        <v>0</v>
      </c>
      <c r="AM51" s="25"/>
      <c r="AN51" s="41">
        <f t="shared" si="4"/>
        <v>0</v>
      </c>
      <c r="AO51" s="13"/>
      <c r="AP51" s="41">
        <f t="shared" si="5"/>
        <v>0</v>
      </c>
      <c r="AQ51" s="13"/>
      <c r="AR51" s="19"/>
      <c r="AS51" s="42"/>
      <c r="AT51" s="2"/>
      <c r="AU51" s="43">
        <f t="shared" si="7"/>
        <v>0</v>
      </c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44"/>
      <c r="BO51" s="45"/>
    </row>
    <row r="52" spans="2:67" ht="14.45" customHeight="1" x14ac:dyDescent="0.25">
      <c r="B52" s="29"/>
      <c r="C52" s="30"/>
      <c r="D52" s="31"/>
      <c r="E52" s="32"/>
      <c r="F52" s="32"/>
      <c r="G52" s="32"/>
      <c r="H52" s="32" t="s">
        <v>39</v>
      </c>
      <c r="I52" s="32"/>
      <c r="J52" s="32" t="s">
        <v>19</v>
      </c>
      <c r="K52" s="32"/>
      <c r="L52" s="32" t="s">
        <v>20</v>
      </c>
      <c r="M52" s="32"/>
      <c r="N52" s="33" t="s">
        <v>21</v>
      </c>
      <c r="O52" s="23"/>
      <c r="P52" s="19"/>
      <c r="Q52" s="19"/>
      <c r="R52" s="34"/>
      <c r="S52" s="34"/>
      <c r="T52" s="34"/>
      <c r="U52" s="19"/>
      <c r="V52" s="19"/>
      <c r="W52" s="35"/>
      <c r="X52" s="36">
        <f t="shared" si="11"/>
        <v>0</v>
      </c>
      <c r="Y52" s="23"/>
      <c r="Z52" s="30"/>
      <c r="AA52" s="30"/>
      <c r="AB52" s="30"/>
      <c r="AC52" s="37"/>
      <c r="AD52" s="38"/>
      <c r="AE52" s="39"/>
      <c r="AF52" s="40">
        <f t="shared" si="2"/>
        <v>0</v>
      </c>
      <c r="AG52" s="23"/>
      <c r="AH52" s="19"/>
      <c r="AI52" s="19"/>
      <c r="AJ52" s="19"/>
      <c r="AK52" s="36">
        <f t="shared" si="12"/>
        <v>0</v>
      </c>
      <c r="AL52" s="36">
        <f t="shared" si="3"/>
        <v>0</v>
      </c>
      <c r="AM52" s="25"/>
      <c r="AN52" s="41">
        <f t="shared" si="4"/>
        <v>0</v>
      </c>
      <c r="AO52" s="13"/>
      <c r="AP52" s="41">
        <f t="shared" si="5"/>
        <v>0</v>
      </c>
      <c r="AQ52" s="13"/>
      <c r="AR52" s="19"/>
      <c r="AS52" s="42"/>
      <c r="AT52" s="2"/>
      <c r="AU52" s="43">
        <f t="shared" si="7"/>
        <v>0</v>
      </c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44"/>
      <c r="BO52" s="45"/>
    </row>
    <row r="53" spans="2:67" ht="14.45" customHeight="1" x14ac:dyDescent="0.25">
      <c r="B53" s="29"/>
      <c r="C53" s="30"/>
      <c r="D53" s="31"/>
      <c r="E53" s="32"/>
      <c r="F53" s="32"/>
      <c r="G53" s="32"/>
      <c r="H53" s="32" t="s">
        <v>39</v>
      </c>
      <c r="I53" s="32"/>
      <c r="J53" s="32" t="s">
        <v>19</v>
      </c>
      <c r="K53" s="32"/>
      <c r="L53" s="32" t="s">
        <v>20</v>
      </c>
      <c r="M53" s="32"/>
      <c r="N53" s="33" t="s">
        <v>21</v>
      </c>
      <c r="O53" s="23"/>
      <c r="P53" s="19"/>
      <c r="Q53" s="19"/>
      <c r="R53" s="34"/>
      <c r="S53" s="34"/>
      <c r="T53" s="34"/>
      <c r="U53" s="19"/>
      <c r="V53" s="19"/>
      <c r="W53" s="35"/>
      <c r="X53" s="36">
        <f t="shared" si="11"/>
        <v>0</v>
      </c>
      <c r="Y53" s="23"/>
      <c r="Z53" s="30"/>
      <c r="AA53" s="30"/>
      <c r="AB53" s="30"/>
      <c r="AC53" s="37"/>
      <c r="AD53" s="38"/>
      <c r="AE53" s="39"/>
      <c r="AF53" s="40">
        <f t="shared" si="2"/>
        <v>0</v>
      </c>
      <c r="AG53" s="23"/>
      <c r="AH53" s="19"/>
      <c r="AI53" s="19"/>
      <c r="AJ53" s="19"/>
      <c r="AK53" s="36">
        <f t="shared" si="12"/>
        <v>0</v>
      </c>
      <c r="AL53" s="36">
        <f t="shared" si="3"/>
        <v>0</v>
      </c>
      <c r="AM53" s="25"/>
      <c r="AN53" s="41">
        <f t="shared" si="4"/>
        <v>0</v>
      </c>
      <c r="AO53" s="13"/>
      <c r="AP53" s="41">
        <f t="shared" si="5"/>
        <v>0</v>
      </c>
      <c r="AQ53" s="13"/>
      <c r="AR53" s="19"/>
      <c r="AS53" s="42"/>
      <c r="AT53" s="2"/>
      <c r="AU53" s="43">
        <f t="shared" si="7"/>
        <v>0</v>
      </c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44"/>
      <c r="BO53" s="45"/>
    </row>
    <row r="54" spans="2:67" ht="14.45" customHeight="1" x14ac:dyDescent="0.25">
      <c r="B54" s="29"/>
      <c r="C54" s="30"/>
      <c r="D54" s="31"/>
      <c r="E54" s="32"/>
      <c r="F54" s="32"/>
      <c r="G54" s="32"/>
      <c r="H54" s="32" t="s">
        <v>39</v>
      </c>
      <c r="I54" s="32"/>
      <c r="J54" s="32" t="s">
        <v>19</v>
      </c>
      <c r="K54" s="32"/>
      <c r="L54" s="32" t="s">
        <v>20</v>
      </c>
      <c r="M54" s="32"/>
      <c r="N54" s="33" t="s">
        <v>21</v>
      </c>
      <c r="O54" s="23"/>
      <c r="P54" s="19"/>
      <c r="Q54" s="19"/>
      <c r="R54" s="34"/>
      <c r="S54" s="34"/>
      <c r="T54" s="34"/>
      <c r="U54" s="19"/>
      <c r="V54" s="19"/>
      <c r="W54" s="35"/>
      <c r="X54" s="36">
        <f t="shared" si="11"/>
        <v>0</v>
      </c>
      <c r="Y54" s="23"/>
      <c r="Z54" s="30"/>
      <c r="AA54" s="30"/>
      <c r="AB54" s="30"/>
      <c r="AC54" s="37"/>
      <c r="AD54" s="38"/>
      <c r="AE54" s="39"/>
      <c r="AF54" s="40">
        <f t="shared" si="2"/>
        <v>0</v>
      </c>
      <c r="AG54" s="23"/>
      <c r="AH54" s="19"/>
      <c r="AI54" s="19"/>
      <c r="AJ54" s="19"/>
      <c r="AK54" s="36">
        <f t="shared" si="12"/>
        <v>0</v>
      </c>
      <c r="AL54" s="36">
        <f t="shared" si="3"/>
        <v>0</v>
      </c>
      <c r="AM54" s="25"/>
      <c r="AN54" s="41">
        <f t="shared" si="4"/>
        <v>0</v>
      </c>
      <c r="AO54" s="13"/>
      <c r="AP54" s="41">
        <f t="shared" si="5"/>
        <v>0</v>
      </c>
      <c r="AQ54" s="13"/>
      <c r="AR54" s="19"/>
      <c r="AS54" s="42"/>
      <c r="AT54" s="2"/>
      <c r="AU54" s="43">
        <f t="shared" si="7"/>
        <v>0</v>
      </c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44"/>
      <c r="BO54" s="45"/>
    </row>
    <row r="55" spans="2:67" ht="14.45" customHeight="1" x14ac:dyDescent="0.25">
      <c r="B55" s="29"/>
      <c r="C55" s="30"/>
      <c r="D55" s="31"/>
      <c r="E55" s="32"/>
      <c r="F55" s="32"/>
      <c r="G55" s="32"/>
      <c r="H55" s="32" t="s">
        <v>39</v>
      </c>
      <c r="I55" s="32"/>
      <c r="J55" s="32" t="s">
        <v>19</v>
      </c>
      <c r="K55" s="32"/>
      <c r="L55" s="32" t="s">
        <v>20</v>
      </c>
      <c r="M55" s="32"/>
      <c r="N55" s="33" t="s">
        <v>21</v>
      </c>
      <c r="O55" s="23"/>
      <c r="P55" s="19"/>
      <c r="Q55" s="19"/>
      <c r="R55" s="34"/>
      <c r="S55" s="34"/>
      <c r="T55" s="34"/>
      <c r="U55" s="19"/>
      <c r="V55" s="19"/>
      <c r="W55" s="35"/>
      <c r="X55" s="36">
        <f t="shared" si="11"/>
        <v>0</v>
      </c>
      <c r="Y55" s="23"/>
      <c r="Z55" s="30"/>
      <c r="AA55" s="30"/>
      <c r="AB55" s="30"/>
      <c r="AC55" s="37"/>
      <c r="AD55" s="38"/>
      <c r="AE55" s="39"/>
      <c r="AF55" s="40">
        <f t="shared" si="2"/>
        <v>0</v>
      </c>
      <c r="AG55" s="23"/>
      <c r="AH55" s="19"/>
      <c r="AI55" s="19"/>
      <c r="AJ55" s="19"/>
      <c r="AK55" s="36">
        <f t="shared" si="12"/>
        <v>0</v>
      </c>
      <c r="AL55" s="36">
        <f t="shared" si="3"/>
        <v>0</v>
      </c>
      <c r="AM55" s="25"/>
      <c r="AN55" s="41">
        <f t="shared" si="4"/>
        <v>0</v>
      </c>
      <c r="AO55" s="13"/>
      <c r="AP55" s="41">
        <f t="shared" si="5"/>
        <v>0</v>
      </c>
      <c r="AQ55" s="13"/>
      <c r="AR55" s="19"/>
      <c r="AS55" s="42"/>
      <c r="AT55" s="2"/>
      <c r="AU55" s="43">
        <f t="shared" si="7"/>
        <v>0</v>
      </c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44"/>
      <c r="BO55" s="45"/>
    </row>
    <row r="56" spans="2:67" ht="14.45" customHeight="1" x14ac:dyDescent="0.25">
      <c r="B56" s="29"/>
      <c r="C56" s="30"/>
      <c r="D56" s="31"/>
      <c r="E56" s="32"/>
      <c r="F56" s="32"/>
      <c r="G56" s="32"/>
      <c r="H56" s="32" t="s">
        <v>39</v>
      </c>
      <c r="I56" s="32"/>
      <c r="J56" s="32" t="s">
        <v>19</v>
      </c>
      <c r="K56" s="32"/>
      <c r="L56" s="32" t="s">
        <v>20</v>
      </c>
      <c r="M56" s="32"/>
      <c r="N56" s="33" t="s">
        <v>21</v>
      </c>
      <c r="O56" s="23"/>
      <c r="P56" s="19"/>
      <c r="Q56" s="19"/>
      <c r="R56" s="34"/>
      <c r="S56" s="34"/>
      <c r="T56" s="34"/>
      <c r="U56" s="19"/>
      <c r="V56" s="19"/>
      <c r="W56" s="35"/>
      <c r="X56" s="36">
        <f t="shared" si="11"/>
        <v>0</v>
      </c>
      <c r="Y56" s="23"/>
      <c r="Z56" s="30"/>
      <c r="AA56" s="30"/>
      <c r="AB56" s="30"/>
      <c r="AC56" s="37"/>
      <c r="AD56" s="38"/>
      <c r="AE56" s="39"/>
      <c r="AF56" s="40">
        <f t="shared" si="2"/>
        <v>0</v>
      </c>
      <c r="AG56" s="23"/>
      <c r="AH56" s="19"/>
      <c r="AI56" s="19"/>
      <c r="AJ56" s="19"/>
      <c r="AK56" s="36">
        <f t="shared" si="12"/>
        <v>0</v>
      </c>
      <c r="AL56" s="36">
        <f t="shared" si="3"/>
        <v>0</v>
      </c>
      <c r="AM56" s="25"/>
      <c r="AN56" s="41">
        <f t="shared" si="4"/>
        <v>0</v>
      </c>
      <c r="AO56" s="13"/>
      <c r="AP56" s="41">
        <f t="shared" si="5"/>
        <v>0</v>
      </c>
      <c r="AQ56" s="13"/>
      <c r="AR56" s="19"/>
      <c r="AS56" s="42"/>
      <c r="AT56" s="2"/>
      <c r="AU56" s="43">
        <f t="shared" si="7"/>
        <v>0</v>
      </c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44"/>
      <c r="BO56" s="45"/>
    </row>
    <row r="57" spans="2:67" ht="14.45" customHeight="1" x14ac:dyDescent="0.25">
      <c r="B57" s="29"/>
      <c r="C57" s="30"/>
      <c r="D57" s="31"/>
      <c r="E57" s="32"/>
      <c r="F57" s="32"/>
      <c r="G57" s="32"/>
      <c r="H57" s="32" t="s">
        <v>39</v>
      </c>
      <c r="I57" s="32"/>
      <c r="J57" s="32" t="s">
        <v>19</v>
      </c>
      <c r="K57" s="32"/>
      <c r="L57" s="32" t="s">
        <v>20</v>
      </c>
      <c r="M57" s="32"/>
      <c r="N57" s="33" t="s">
        <v>21</v>
      </c>
      <c r="O57" s="23"/>
      <c r="P57" s="19"/>
      <c r="Q57" s="19"/>
      <c r="R57" s="34"/>
      <c r="S57" s="34"/>
      <c r="T57" s="34"/>
      <c r="U57" s="19"/>
      <c r="V57" s="19"/>
      <c r="W57" s="35"/>
      <c r="X57" s="36">
        <f t="shared" si="11"/>
        <v>0</v>
      </c>
      <c r="Y57" s="23"/>
      <c r="Z57" s="30"/>
      <c r="AA57" s="30"/>
      <c r="AB57" s="30"/>
      <c r="AC57" s="37"/>
      <c r="AD57" s="38"/>
      <c r="AE57" s="39"/>
      <c r="AF57" s="40">
        <f t="shared" si="2"/>
        <v>0</v>
      </c>
      <c r="AG57" s="23"/>
      <c r="AH57" s="19"/>
      <c r="AI57" s="19"/>
      <c r="AJ57" s="19"/>
      <c r="AK57" s="36">
        <f t="shared" si="12"/>
        <v>0</v>
      </c>
      <c r="AL57" s="36">
        <f t="shared" si="3"/>
        <v>0</v>
      </c>
      <c r="AM57" s="25"/>
      <c r="AN57" s="41">
        <f t="shared" si="4"/>
        <v>0</v>
      </c>
      <c r="AO57" s="13"/>
      <c r="AP57" s="41">
        <f t="shared" si="5"/>
        <v>0</v>
      </c>
      <c r="AQ57" s="13"/>
      <c r="AR57" s="19"/>
      <c r="AS57" s="42"/>
      <c r="AT57" s="2"/>
      <c r="AU57" s="43">
        <f t="shared" si="7"/>
        <v>0</v>
      </c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44"/>
      <c r="BO57" s="45"/>
    </row>
    <row r="58" spans="2:67" ht="14.45" customHeight="1" x14ac:dyDescent="0.25">
      <c r="B58" s="29"/>
      <c r="C58" s="30"/>
      <c r="D58" s="31"/>
      <c r="E58" s="32"/>
      <c r="F58" s="32"/>
      <c r="G58" s="32"/>
      <c r="H58" s="32" t="s">
        <v>39</v>
      </c>
      <c r="I58" s="32"/>
      <c r="J58" s="32" t="s">
        <v>19</v>
      </c>
      <c r="K58" s="32"/>
      <c r="L58" s="32" t="s">
        <v>20</v>
      </c>
      <c r="M58" s="32"/>
      <c r="N58" s="33" t="s">
        <v>21</v>
      </c>
      <c r="O58" s="23"/>
      <c r="P58" s="19"/>
      <c r="Q58" s="19"/>
      <c r="R58" s="34"/>
      <c r="S58" s="34"/>
      <c r="T58" s="34"/>
      <c r="U58" s="19"/>
      <c r="V58" s="19"/>
      <c r="W58" s="35"/>
      <c r="X58" s="36">
        <f t="shared" si="11"/>
        <v>0</v>
      </c>
      <c r="Y58" s="23"/>
      <c r="Z58" s="30"/>
      <c r="AA58" s="30"/>
      <c r="AB58" s="30"/>
      <c r="AC58" s="37"/>
      <c r="AD58" s="38"/>
      <c r="AE58" s="39"/>
      <c r="AF58" s="40">
        <f t="shared" si="2"/>
        <v>0</v>
      </c>
      <c r="AG58" s="23"/>
      <c r="AH58" s="19"/>
      <c r="AI58" s="19"/>
      <c r="AJ58" s="19"/>
      <c r="AK58" s="36">
        <f t="shared" si="12"/>
        <v>0</v>
      </c>
      <c r="AL58" s="36">
        <f t="shared" si="3"/>
        <v>0</v>
      </c>
      <c r="AM58" s="25"/>
      <c r="AN58" s="41">
        <f t="shared" si="4"/>
        <v>0</v>
      </c>
      <c r="AO58" s="13"/>
      <c r="AP58" s="41">
        <f t="shared" si="5"/>
        <v>0</v>
      </c>
      <c r="AQ58" s="13"/>
      <c r="AR58" s="19"/>
      <c r="AS58" s="42"/>
      <c r="AT58" s="2"/>
      <c r="AU58" s="43">
        <f t="shared" si="7"/>
        <v>0</v>
      </c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44"/>
      <c r="BO58" s="45"/>
    </row>
    <row r="59" spans="2:67" ht="14.45" customHeight="1" x14ac:dyDescent="0.25">
      <c r="B59" s="29"/>
      <c r="C59" s="30"/>
      <c r="D59" s="31"/>
      <c r="E59" s="32"/>
      <c r="F59" s="32"/>
      <c r="G59" s="32"/>
      <c r="H59" s="32" t="s">
        <v>39</v>
      </c>
      <c r="I59" s="32"/>
      <c r="J59" s="32" t="s">
        <v>19</v>
      </c>
      <c r="K59" s="32"/>
      <c r="L59" s="32" t="s">
        <v>20</v>
      </c>
      <c r="M59" s="32"/>
      <c r="N59" s="33" t="s">
        <v>21</v>
      </c>
      <c r="O59" s="23"/>
      <c r="P59" s="19"/>
      <c r="Q59" s="19"/>
      <c r="R59" s="34"/>
      <c r="S59" s="34"/>
      <c r="T59" s="34"/>
      <c r="U59" s="19"/>
      <c r="V59" s="19"/>
      <c r="W59" s="35"/>
      <c r="X59" s="36">
        <f t="shared" si="11"/>
        <v>0</v>
      </c>
      <c r="Y59" s="23"/>
      <c r="Z59" s="30"/>
      <c r="AA59" s="30"/>
      <c r="AB59" s="30"/>
      <c r="AC59" s="37"/>
      <c r="AD59" s="38"/>
      <c r="AE59" s="39"/>
      <c r="AF59" s="40">
        <f t="shared" si="2"/>
        <v>0</v>
      </c>
      <c r="AG59" s="23"/>
      <c r="AH59" s="19"/>
      <c r="AI59" s="19"/>
      <c r="AJ59" s="19"/>
      <c r="AK59" s="36">
        <f t="shared" si="12"/>
        <v>0</v>
      </c>
      <c r="AL59" s="36">
        <f t="shared" si="3"/>
        <v>0</v>
      </c>
      <c r="AM59" s="25"/>
      <c r="AN59" s="41">
        <f t="shared" si="4"/>
        <v>0</v>
      </c>
      <c r="AO59" s="13"/>
      <c r="AP59" s="41">
        <f t="shared" si="5"/>
        <v>0</v>
      </c>
      <c r="AQ59" s="13"/>
      <c r="AR59" s="19"/>
      <c r="AS59" s="42"/>
      <c r="AT59" s="2"/>
      <c r="AU59" s="43">
        <f t="shared" si="7"/>
        <v>0</v>
      </c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44"/>
      <c r="BO59" s="45"/>
    </row>
    <row r="60" spans="2:67" ht="14.45" customHeight="1" x14ac:dyDescent="0.25">
      <c r="B60" s="29"/>
      <c r="C60" s="30"/>
      <c r="D60" s="31"/>
      <c r="E60" s="32"/>
      <c r="F60" s="32"/>
      <c r="G60" s="32"/>
      <c r="H60" s="32" t="s">
        <v>39</v>
      </c>
      <c r="I60" s="32"/>
      <c r="J60" s="32" t="s">
        <v>19</v>
      </c>
      <c r="K60" s="32"/>
      <c r="L60" s="32" t="s">
        <v>20</v>
      </c>
      <c r="M60" s="32"/>
      <c r="N60" s="33" t="s">
        <v>21</v>
      </c>
      <c r="O60" s="23"/>
      <c r="P60" s="19"/>
      <c r="Q60" s="19"/>
      <c r="R60" s="34"/>
      <c r="S60" s="34"/>
      <c r="T60" s="34"/>
      <c r="U60" s="19"/>
      <c r="V60" s="19"/>
      <c r="W60" s="35"/>
      <c r="X60" s="36">
        <f t="shared" si="11"/>
        <v>0</v>
      </c>
      <c r="Y60" s="23"/>
      <c r="Z60" s="30"/>
      <c r="AA60" s="30"/>
      <c r="AB60" s="30"/>
      <c r="AC60" s="37"/>
      <c r="AD60" s="38"/>
      <c r="AE60" s="39"/>
      <c r="AF60" s="40">
        <f t="shared" si="2"/>
        <v>0</v>
      </c>
      <c r="AG60" s="23"/>
      <c r="AH60" s="19"/>
      <c r="AI60" s="19"/>
      <c r="AJ60" s="19"/>
      <c r="AK60" s="36">
        <f t="shared" si="12"/>
        <v>0</v>
      </c>
      <c r="AL60" s="36">
        <f t="shared" si="3"/>
        <v>0</v>
      </c>
      <c r="AM60" s="25"/>
      <c r="AN60" s="41">
        <f t="shared" si="4"/>
        <v>0</v>
      </c>
      <c r="AO60" s="13"/>
      <c r="AP60" s="41">
        <f t="shared" si="5"/>
        <v>0</v>
      </c>
      <c r="AQ60" s="13"/>
      <c r="AR60" s="19"/>
      <c r="AS60" s="42"/>
      <c r="AT60" s="2"/>
      <c r="AU60" s="43">
        <f t="shared" si="7"/>
        <v>0</v>
      </c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44"/>
      <c r="BO60" s="45"/>
    </row>
    <row r="61" spans="2:67" ht="14.45" customHeight="1" x14ac:dyDescent="0.25">
      <c r="C61" s="1"/>
      <c r="E61" s="3"/>
      <c r="F61" s="3"/>
      <c r="G61" s="3"/>
      <c r="H61" s="3"/>
      <c r="I61" s="3"/>
      <c r="J61" s="3"/>
      <c r="K61" s="3"/>
      <c r="L61" s="3"/>
      <c r="M61" s="4"/>
      <c r="N61" s="3"/>
      <c r="O61" s="1"/>
      <c r="P61" s="1"/>
      <c r="Q61" s="1"/>
      <c r="R61" s="1"/>
      <c r="S61" s="1"/>
      <c r="T61" s="1"/>
      <c r="U61" s="1"/>
      <c r="V61" s="1"/>
      <c r="W61" s="1"/>
      <c r="X61" s="5"/>
      <c r="Y61" s="1"/>
      <c r="Z61" s="2"/>
      <c r="AA61" s="2"/>
      <c r="AB61" s="2"/>
      <c r="AC61" s="6"/>
      <c r="AD61" s="7"/>
      <c r="AE61" s="8"/>
      <c r="AF61" s="9"/>
      <c r="AG61" s="1"/>
      <c r="AL61" s="10"/>
      <c r="AM61" s="11"/>
      <c r="AN61" s="12"/>
      <c r="AO61" s="13"/>
      <c r="AP61" s="13"/>
      <c r="AQ61" s="13"/>
      <c r="AR61" s="3"/>
      <c r="AS61" s="10"/>
      <c r="AT61" s="2"/>
      <c r="AU61" s="14"/>
      <c r="AV61" s="15"/>
      <c r="AW61" s="15"/>
      <c r="AX61" s="15"/>
      <c r="AY61" s="15"/>
    </row>
    <row r="62" spans="2:67" ht="14.45" customHeight="1" x14ac:dyDescent="0.25">
      <c r="C62" s="1"/>
      <c r="E62" s="3"/>
      <c r="F62" s="3"/>
      <c r="G62" s="3"/>
      <c r="H62" s="3"/>
      <c r="I62" s="3"/>
      <c r="J62" s="3"/>
      <c r="K62" s="3"/>
      <c r="L62" s="3"/>
      <c r="M62" s="4"/>
      <c r="N62" s="3"/>
      <c r="O62" s="1"/>
      <c r="P62" s="1"/>
      <c r="Q62" s="1"/>
      <c r="R62" s="1"/>
      <c r="S62" s="1"/>
      <c r="T62" s="1"/>
      <c r="U62" s="1"/>
      <c r="V62" s="1"/>
      <c r="W62" s="1"/>
      <c r="X62" s="5"/>
      <c r="Y62" s="1"/>
      <c r="Z62" s="2"/>
      <c r="AA62" s="2"/>
      <c r="AB62" s="2"/>
      <c r="AC62" s="6"/>
      <c r="AD62" s="7"/>
      <c r="AE62" s="8"/>
      <c r="AF62" s="9"/>
      <c r="AG62" s="1"/>
      <c r="AL62" s="10"/>
      <c r="AM62" s="11"/>
      <c r="AN62" s="12"/>
      <c r="AO62" s="13"/>
      <c r="AP62" s="13"/>
      <c r="AQ62" s="13"/>
      <c r="AR62" s="3"/>
      <c r="AS62" s="10"/>
      <c r="AT62" s="2"/>
      <c r="AU62" s="14"/>
      <c r="AV62" s="15"/>
      <c r="AW62" s="15"/>
      <c r="AX62" s="15"/>
      <c r="AY62" s="15"/>
    </row>
    <row r="63" spans="2:67" ht="14.45" customHeight="1" x14ac:dyDescent="0.25">
      <c r="C63" s="1"/>
      <c r="E63" s="3"/>
      <c r="F63" s="3"/>
      <c r="G63" s="3"/>
      <c r="H63" s="3"/>
      <c r="I63" s="3"/>
      <c r="J63" s="3"/>
      <c r="K63" s="3"/>
      <c r="L63" s="3"/>
      <c r="M63" s="4"/>
      <c r="N63" s="3"/>
      <c r="O63" s="1"/>
      <c r="P63" s="1"/>
      <c r="Q63" s="1"/>
      <c r="R63" s="1"/>
      <c r="S63" s="1"/>
      <c r="T63" s="1"/>
      <c r="U63" s="1"/>
      <c r="V63" s="1"/>
      <c r="W63" s="1"/>
      <c r="X63" s="5"/>
      <c r="Y63" s="1"/>
      <c r="Z63" s="2"/>
      <c r="AA63" s="2"/>
      <c r="AB63" s="2"/>
      <c r="AC63" s="6"/>
      <c r="AD63" s="7"/>
      <c r="AE63" s="8"/>
      <c r="AF63" s="9"/>
      <c r="AG63" s="1"/>
      <c r="AL63" s="10"/>
      <c r="AM63" s="11"/>
      <c r="AN63" s="12"/>
      <c r="AO63" s="13"/>
      <c r="AP63" s="13"/>
      <c r="AQ63" s="13"/>
      <c r="AR63" s="3"/>
      <c r="AS63" s="10"/>
      <c r="AT63" s="2"/>
      <c r="AU63" s="14"/>
      <c r="AV63" s="15"/>
      <c r="AW63" s="15"/>
      <c r="AX63" s="15"/>
      <c r="AY63" s="15"/>
    </row>
    <row r="64" spans="2:67" ht="14.45" customHeight="1" x14ac:dyDescent="0.25">
      <c r="C64" s="1"/>
      <c r="E64" s="3"/>
      <c r="F64" s="3"/>
      <c r="G64" s="3"/>
      <c r="H64" s="3"/>
      <c r="I64" s="3"/>
      <c r="J64" s="3"/>
      <c r="K64" s="3"/>
      <c r="L64" s="3"/>
      <c r="M64" s="4"/>
      <c r="N64" s="3"/>
      <c r="O64" s="1"/>
      <c r="P64" s="1"/>
      <c r="Q64" s="1"/>
      <c r="R64" s="1"/>
      <c r="S64" s="1"/>
      <c r="T64" s="1"/>
      <c r="U64" s="1"/>
      <c r="V64" s="1"/>
      <c r="W64" s="1"/>
      <c r="X64" s="5"/>
      <c r="Y64" s="1"/>
      <c r="Z64" s="2"/>
      <c r="AA64" s="2"/>
      <c r="AB64" s="2"/>
      <c r="AC64" s="6"/>
      <c r="AD64" s="7"/>
      <c r="AE64" s="8"/>
      <c r="AF64" s="9"/>
      <c r="AG64" s="1"/>
      <c r="AL64" s="10"/>
      <c r="AM64" s="11"/>
      <c r="AN64" s="12"/>
      <c r="AO64" s="13"/>
      <c r="AP64" s="13"/>
      <c r="AQ64" s="13"/>
      <c r="AR64" s="3"/>
      <c r="AS64" s="10"/>
      <c r="AT64" s="2"/>
      <c r="AU64" s="14"/>
      <c r="AV64" s="15"/>
      <c r="AW64" s="15"/>
      <c r="AX64" s="15"/>
      <c r="AY64" s="15"/>
    </row>
    <row r="65" spans="3:51" ht="14.45" customHeight="1" x14ac:dyDescent="0.25">
      <c r="C65" s="1"/>
      <c r="E65" s="3"/>
      <c r="F65" s="3"/>
      <c r="G65" s="3"/>
      <c r="H65" s="3"/>
      <c r="I65" s="3"/>
      <c r="J65" s="3"/>
      <c r="K65" s="3"/>
      <c r="L65" s="3"/>
      <c r="M65" s="4"/>
      <c r="N65" s="3"/>
      <c r="O65" s="1"/>
      <c r="P65" s="1"/>
      <c r="Q65" s="1"/>
      <c r="R65" s="1"/>
      <c r="S65" s="1"/>
      <c r="T65" s="1"/>
      <c r="U65" s="1"/>
      <c r="V65" s="1"/>
      <c r="W65" s="1"/>
      <c r="X65" s="5"/>
      <c r="Y65" s="1"/>
      <c r="Z65" s="2"/>
      <c r="AA65" s="2"/>
      <c r="AB65" s="2"/>
      <c r="AC65" s="6"/>
      <c r="AD65" s="7"/>
      <c r="AE65" s="8"/>
      <c r="AF65" s="9"/>
      <c r="AG65" s="1"/>
      <c r="AL65" s="10"/>
      <c r="AM65" s="11"/>
      <c r="AN65" s="12"/>
      <c r="AO65" s="13"/>
      <c r="AP65" s="13"/>
      <c r="AQ65" s="13"/>
      <c r="AR65" s="3"/>
      <c r="AS65" s="10"/>
      <c r="AT65" s="2"/>
      <c r="AU65" s="14"/>
      <c r="AV65" s="15"/>
      <c r="AW65" s="15"/>
      <c r="AX65" s="15"/>
      <c r="AY65" s="15"/>
    </row>
    <row r="66" spans="3:51" ht="14.45" customHeight="1" x14ac:dyDescent="0.25">
      <c r="C66" s="1"/>
      <c r="E66" s="3"/>
      <c r="F66" s="3"/>
      <c r="G66" s="3"/>
      <c r="H66" s="3"/>
      <c r="I66" s="3"/>
      <c r="J66" s="3"/>
      <c r="K66" s="3"/>
      <c r="L66" s="3"/>
      <c r="M66" s="4"/>
      <c r="N66" s="3"/>
      <c r="O66" s="1"/>
      <c r="P66" s="1"/>
      <c r="Q66" s="1"/>
      <c r="R66" s="1"/>
      <c r="S66" s="1"/>
      <c r="T66" s="1"/>
      <c r="U66" s="1"/>
      <c r="V66" s="1"/>
      <c r="W66" s="1"/>
      <c r="X66" s="5"/>
      <c r="Y66" s="1"/>
      <c r="Z66" s="2"/>
      <c r="AA66" s="2"/>
      <c r="AB66" s="2"/>
      <c r="AC66" s="6"/>
      <c r="AD66" s="7"/>
      <c r="AE66" s="8"/>
      <c r="AF66" s="9"/>
      <c r="AG66" s="1"/>
      <c r="AL66" s="10"/>
      <c r="AM66" s="11"/>
      <c r="AN66" s="12"/>
      <c r="AO66" s="13"/>
      <c r="AP66" s="13"/>
      <c r="AQ66" s="13"/>
      <c r="AR66" s="3"/>
      <c r="AS66" s="10"/>
      <c r="AT66" s="2"/>
      <c r="AU66" s="14"/>
      <c r="AV66" s="15"/>
      <c r="AW66" s="15"/>
      <c r="AX66" s="15"/>
      <c r="AY66" s="15"/>
    </row>
    <row r="67" spans="3:51" ht="14.45" customHeight="1" x14ac:dyDescent="0.25">
      <c r="C67" s="1"/>
      <c r="E67" s="3"/>
      <c r="F67" s="3"/>
      <c r="G67" s="3"/>
      <c r="H67" s="3"/>
      <c r="I67" s="3"/>
      <c r="J67" s="3"/>
      <c r="K67" s="3"/>
      <c r="L67" s="3"/>
      <c r="M67" s="4"/>
      <c r="N67" s="3"/>
      <c r="O67" s="1"/>
      <c r="P67" s="1"/>
      <c r="Q67" s="1"/>
      <c r="R67" s="1"/>
      <c r="S67" s="1"/>
      <c r="T67" s="1"/>
      <c r="U67" s="1"/>
      <c r="V67" s="1"/>
      <c r="W67" s="1"/>
      <c r="X67" s="5"/>
      <c r="Y67" s="1"/>
      <c r="Z67" s="2"/>
      <c r="AA67" s="2"/>
      <c r="AB67" s="2"/>
      <c r="AC67" s="6"/>
      <c r="AD67" s="7"/>
      <c r="AE67" s="8"/>
      <c r="AF67" s="9"/>
      <c r="AG67" s="1"/>
      <c r="AL67" s="10"/>
      <c r="AM67" s="11"/>
      <c r="AN67" s="12"/>
      <c r="AO67" s="13"/>
      <c r="AP67" s="13"/>
      <c r="AQ67" s="13"/>
      <c r="AR67" s="3"/>
      <c r="AS67" s="10"/>
      <c r="AT67" s="2"/>
      <c r="AU67" s="14"/>
      <c r="AV67" s="15"/>
      <c r="AW67" s="15"/>
      <c r="AX67" s="15"/>
      <c r="AY67" s="15"/>
    </row>
    <row r="68" spans="3:51" ht="14.45" customHeight="1" x14ac:dyDescent="0.25">
      <c r="C68" s="1"/>
      <c r="E68" s="3"/>
      <c r="F68" s="3"/>
      <c r="G68" s="3"/>
      <c r="H68" s="3"/>
      <c r="I68" s="3"/>
      <c r="J68" s="3"/>
      <c r="K68" s="3"/>
      <c r="L68" s="3"/>
      <c r="M68" s="4"/>
      <c r="N68" s="3"/>
      <c r="O68" s="1"/>
      <c r="P68" s="1"/>
      <c r="Q68" s="1"/>
      <c r="R68" s="1"/>
      <c r="S68" s="1"/>
      <c r="T68" s="1"/>
      <c r="U68" s="1"/>
      <c r="V68" s="1"/>
      <c r="W68" s="1"/>
      <c r="X68" s="5"/>
      <c r="Y68" s="1"/>
      <c r="Z68" s="2"/>
      <c r="AA68" s="2"/>
      <c r="AB68" s="2"/>
      <c r="AC68" s="6"/>
      <c r="AD68" s="7"/>
      <c r="AE68" s="8"/>
      <c r="AF68" s="9"/>
      <c r="AG68" s="1"/>
      <c r="AL68" s="10"/>
      <c r="AM68" s="11"/>
      <c r="AN68" s="12"/>
      <c r="AO68" s="13"/>
      <c r="AP68" s="13"/>
      <c r="AQ68" s="13"/>
      <c r="AR68" s="3"/>
      <c r="AS68" s="10"/>
      <c r="AT68" s="2"/>
      <c r="AU68" s="14"/>
      <c r="AV68" s="15"/>
      <c r="AW68" s="15"/>
      <c r="AX68" s="15"/>
      <c r="AY68" s="15"/>
    </row>
    <row r="69" spans="3:51" ht="14.45" customHeight="1" x14ac:dyDescent="0.25">
      <c r="C69" s="1"/>
      <c r="E69" s="3"/>
      <c r="F69" s="3"/>
      <c r="G69" s="3"/>
      <c r="H69" s="3"/>
      <c r="I69" s="3"/>
      <c r="J69" s="3"/>
      <c r="K69" s="3"/>
      <c r="L69" s="3"/>
      <c r="M69" s="4"/>
      <c r="N69" s="3"/>
      <c r="O69" s="1"/>
      <c r="P69" s="1"/>
      <c r="Q69" s="1"/>
      <c r="R69" s="1"/>
      <c r="S69" s="1"/>
      <c r="T69" s="1"/>
      <c r="U69" s="1"/>
      <c r="V69" s="1"/>
      <c r="W69" s="1"/>
      <c r="X69" s="5"/>
      <c r="Y69" s="1"/>
      <c r="Z69" s="2"/>
      <c r="AA69" s="2"/>
      <c r="AB69" s="2"/>
      <c r="AC69" s="6"/>
      <c r="AD69" s="7"/>
      <c r="AE69" s="8"/>
      <c r="AF69" s="9"/>
      <c r="AG69" s="1"/>
      <c r="AL69" s="10"/>
      <c r="AM69" s="11"/>
      <c r="AN69" s="12"/>
      <c r="AO69" s="13"/>
      <c r="AP69" s="13"/>
      <c r="AQ69" s="13"/>
      <c r="AR69" s="3"/>
      <c r="AS69" s="10"/>
      <c r="AT69" s="2"/>
      <c r="AU69" s="14"/>
      <c r="AV69" s="15"/>
      <c r="AW69" s="15"/>
      <c r="AX69" s="15"/>
      <c r="AY69" s="15"/>
    </row>
    <row r="70" spans="3:51" ht="14.45" customHeight="1" x14ac:dyDescent="0.25">
      <c r="C70" s="1"/>
      <c r="E70" s="3"/>
      <c r="F70" s="3"/>
      <c r="G70" s="3"/>
      <c r="H70" s="3"/>
      <c r="I70" s="3"/>
      <c r="J70" s="3"/>
      <c r="K70" s="3"/>
      <c r="L70" s="3"/>
      <c r="M70" s="4"/>
      <c r="N70" s="3"/>
      <c r="O70" s="1"/>
      <c r="P70" s="1"/>
      <c r="Q70" s="1"/>
      <c r="R70" s="1"/>
      <c r="S70" s="1"/>
      <c r="T70" s="1"/>
      <c r="U70" s="1"/>
      <c r="V70" s="1"/>
      <c r="W70" s="1"/>
      <c r="X70" s="5"/>
      <c r="Y70" s="1"/>
      <c r="Z70" s="2"/>
      <c r="AA70" s="2"/>
      <c r="AB70" s="2"/>
      <c r="AC70" s="6"/>
      <c r="AD70" s="7"/>
      <c r="AE70" s="8"/>
      <c r="AF70" s="9"/>
      <c r="AG70" s="1"/>
      <c r="AL70" s="10"/>
      <c r="AM70" s="11"/>
      <c r="AN70" s="12"/>
      <c r="AO70" s="13"/>
      <c r="AP70" s="13"/>
      <c r="AQ70" s="13"/>
      <c r="AR70" s="3"/>
      <c r="AS70" s="10"/>
      <c r="AT70" s="2"/>
      <c r="AU70" s="14"/>
      <c r="AV70" s="15"/>
      <c r="AW70" s="15"/>
      <c r="AX70" s="15"/>
      <c r="AY70" s="15"/>
    </row>
    <row r="71" spans="3:51" ht="14.45" customHeight="1" x14ac:dyDescent="0.25">
      <c r="C71" s="1"/>
      <c r="E71" s="3"/>
      <c r="F71" s="3"/>
      <c r="G71" s="3"/>
      <c r="H71" s="3"/>
      <c r="I71" s="3"/>
      <c r="J71" s="3"/>
      <c r="K71" s="3"/>
      <c r="L71" s="3"/>
      <c r="M71" s="4"/>
      <c r="N71" s="3"/>
      <c r="O71" s="1"/>
      <c r="P71" s="1"/>
      <c r="Q71" s="1"/>
      <c r="R71" s="1"/>
      <c r="S71" s="1"/>
      <c r="T71" s="1"/>
      <c r="U71" s="1"/>
      <c r="V71" s="1"/>
      <c r="W71" s="1"/>
      <c r="X71" s="5"/>
      <c r="Y71" s="1"/>
      <c r="Z71" s="2"/>
      <c r="AA71" s="2"/>
      <c r="AB71" s="2"/>
      <c r="AC71" s="6"/>
      <c r="AD71" s="7"/>
      <c r="AE71" s="8"/>
      <c r="AF71" s="9"/>
      <c r="AG71" s="1"/>
      <c r="AL71" s="10"/>
      <c r="AM71" s="11"/>
      <c r="AN71" s="12"/>
      <c r="AO71" s="13"/>
      <c r="AP71" s="13"/>
      <c r="AQ71" s="13"/>
      <c r="AR71" s="3"/>
      <c r="AS71" s="10"/>
      <c r="AT71" s="2"/>
      <c r="AU71" s="14"/>
      <c r="AV71" s="15"/>
      <c r="AW71" s="15"/>
      <c r="AX71" s="15"/>
      <c r="AY71" s="15"/>
    </row>
    <row r="72" spans="3:51" ht="14.45" customHeight="1" x14ac:dyDescent="0.25">
      <c r="C72" s="1"/>
      <c r="E72" s="3"/>
      <c r="F72" s="3"/>
      <c r="G72" s="3"/>
      <c r="H72" s="3"/>
      <c r="I72" s="3"/>
      <c r="J72" s="3"/>
      <c r="K72" s="3"/>
      <c r="L72" s="3"/>
      <c r="M72" s="4"/>
      <c r="N72" s="3"/>
      <c r="O72" s="1"/>
      <c r="P72" s="1"/>
      <c r="Q72" s="1"/>
      <c r="R72" s="1"/>
      <c r="S72" s="1"/>
      <c r="T72" s="1"/>
      <c r="U72" s="1"/>
      <c r="V72" s="1"/>
      <c r="W72" s="1"/>
      <c r="X72" s="5"/>
      <c r="Y72" s="1"/>
      <c r="Z72" s="2"/>
      <c r="AA72" s="2"/>
      <c r="AB72" s="2"/>
      <c r="AC72" s="6"/>
      <c r="AD72" s="7"/>
      <c r="AE72" s="8"/>
      <c r="AF72" s="9"/>
      <c r="AG72" s="1"/>
      <c r="AL72" s="10"/>
      <c r="AM72" s="11"/>
      <c r="AN72" s="12"/>
      <c r="AO72" s="13"/>
      <c r="AP72" s="13"/>
      <c r="AQ72" s="13"/>
      <c r="AR72" s="3"/>
      <c r="AS72" s="10"/>
      <c r="AT72" s="2"/>
      <c r="AU72" s="14"/>
      <c r="AV72" s="15"/>
      <c r="AW72" s="15"/>
      <c r="AX72" s="15"/>
      <c r="AY72" s="15"/>
    </row>
    <row r="73" spans="3:51" ht="14.45" customHeight="1" x14ac:dyDescent="0.25">
      <c r="C73" s="1"/>
      <c r="E73" s="3"/>
      <c r="F73" s="3"/>
      <c r="G73" s="3"/>
      <c r="H73" s="3"/>
      <c r="I73" s="3"/>
      <c r="J73" s="3"/>
      <c r="K73" s="3"/>
      <c r="L73" s="3"/>
      <c r="M73" s="4"/>
      <c r="N73" s="3"/>
      <c r="O73" s="1"/>
      <c r="P73" s="1"/>
      <c r="Q73" s="1"/>
      <c r="R73" s="1"/>
      <c r="S73" s="1"/>
      <c r="T73" s="1"/>
      <c r="U73" s="1"/>
      <c r="V73" s="1"/>
      <c r="W73" s="1"/>
      <c r="X73" s="5"/>
      <c r="Y73" s="1"/>
      <c r="Z73" s="2"/>
      <c r="AA73" s="2"/>
      <c r="AB73" s="2"/>
      <c r="AC73" s="6"/>
      <c r="AD73" s="7"/>
      <c r="AE73" s="8"/>
      <c r="AF73" s="9"/>
      <c r="AG73" s="1"/>
      <c r="AL73" s="10"/>
      <c r="AM73" s="11"/>
      <c r="AN73" s="12"/>
      <c r="AO73" s="13"/>
      <c r="AP73" s="13"/>
      <c r="AQ73" s="13"/>
      <c r="AR73" s="3"/>
      <c r="AS73" s="10"/>
      <c r="AT73" s="2"/>
      <c r="AU73" s="14"/>
      <c r="AV73" s="15"/>
      <c r="AW73" s="15"/>
      <c r="AX73" s="15"/>
      <c r="AY73" s="15"/>
    </row>
    <row r="74" spans="3:51" ht="14.45" customHeight="1" x14ac:dyDescent="0.25">
      <c r="C74" s="1"/>
      <c r="E74" s="3"/>
      <c r="F74" s="3"/>
      <c r="G74" s="3"/>
      <c r="H74" s="3"/>
      <c r="I74" s="3"/>
      <c r="J74" s="3"/>
      <c r="K74" s="3"/>
      <c r="L74" s="3"/>
      <c r="M74" s="4"/>
      <c r="N74" s="3"/>
      <c r="O74" s="1"/>
      <c r="P74" s="1"/>
      <c r="Q74" s="1"/>
      <c r="R74" s="1"/>
      <c r="S74" s="1"/>
      <c r="T74" s="1"/>
      <c r="U74" s="1"/>
      <c r="V74" s="1"/>
      <c r="W74" s="1"/>
      <c r="X74" s="5"/>
      <c r="Y74" s="1"/>
      <c r="Z74" s="2"/>
      <c r="AA74" s="2"/>
      <c r="AB74" s="2"/>
      <c r="AC74" s="6"/>
      <c r="AD74" s="7"/>
      <c r="AE74" s="8"/>
      <c r="AF74" s="9"/>
      <c r="AG74" s="1"/>
      <c r="AL74" s="10"/>
      <c r="AM74" s="11"/>
      <c r="AN74" s="12"/>
      <c r="AO74" s="13"/>
      <c r="AP74" s="13"/>
      <c r="AQ74" s="13"/>
      <c r="AR74" s="3"/>
      <c r="AS74" s="10"/>
      <c r="AT74" s="2"/>
      <c r="AU74" s="14"/>
      <c r="AV74" s="15"/>
      <c r="AW74" s="15"/>
      <c r="AX74" s="15"/>
      <c r="AY74" s="15"/>
    </row>
    <row r="75" spans="3:51" ht="14.45" customHeight="1" x14ac:dyDescent="0.25">
      <c r="C75" s="1"/>
      <c r="E75" s="3"/>
      <c r="F75" s="3"/>
      <c r="G75" s="3"/>
      <c r="H75" s="3"/>
      <c r="I75" s="3"/>
      <c r="J75" s="3"/>
      <c r="K75" s="3"/>
      <c r="L75" s="3"/>
      <c r="M75" s="4"/>
      <c r="N75" s="3"/>
      <c r="O75" s="1"/>
      <c r="P75" s="1"/>
      <c r="Q75" s="1"/>
      <c r="R75" s="1"/>
      <c r="S75" s="1"/>
      <c r="T75" s="1"/>
      <c r="U75" s="1"/>
      <c r="V75" s="1"/>
      <c r="W75" s="1"/>
      <c r="X75" s="5"/>
      <c r="Y75" s="1"/>
      <c r="Z75" s="2"/>
      <c r="AA75" s="2"/>
      <c r="AB75" s="2"/>
      <c r="AC75" s="6"/>
      <c r="AD75" s="7"/>
      <c r="AE75" s="8"/>
      <c r="AF75" s="9"/>
      <c r="AG75" s="1"/>
      <c r="AL75" s="10"/>
      <c r="AM75" s="11"/>
      <c r="AN75" s="12"/>
      <c r="AO75" s="13"/>
      <c r="AP75" s="13"/>
      <c r="AQ75" s="13"/>
      <c r="AR75" s="3"/>
      <c r="AS75" s="10"/>
      <c r="AT75" s="2"/>
      <c r="AU75" s="14"/>
      <c r="AV75" s="15"/>
      <c r="AW75" s="15"/>
      <c r="AX75" s="15"/>
      <c r="AY75" s="15"/>
    </row>
    <row r="76" spans="3:51" ht="14.45" customHeight="1" x14ac:dyDescent="0.25">
      <c r="C76" s="1"/>
      <c r="E76" s="3"/>
      <c r="F76" s="3"/>
      <c r="G76" s="3"/>
      <c r="H76" s="3"/>
      <c r="I76" s="3"/>
      <c r="J76" s="3"/>
      <c r="K76" s="3"/>
      <c r="L76" s="3"/>
      <c r="M76" s="4"/>
      <c r="N76" s="3"/>
      <c r="O76" s="1"/>
      <c r="P76" s="1"/>
      <c r="Q76" s="1"/>
      <c r="R76" s="1"/>
      <c r="S76" s="1"/>
      <c r="T76" s="1"/>
      <c r="U76" s="1"/>
      <c r="V76" s="1"/>
      <c r="W76" s="1"/>
      <c r="X76" s="5"/>
      <c r="Y76" s="1"/>
      <c r="Z76" s="2"/>
      <c r="AA76" s="2"/>
      <c r="AB76" s="2"/>
      <c r="AC76" s="6"/>
      <c r="AD76" s="7"/>
      <c r="AE76" s="8"/>
      <c r="AF76" s="9"/>
      <c r="AG76" s="1"/>
      <c r="AL76" s="10"/>
      <c r="AM76" s="11"/>
      <c r="AN76" s="12"/>
      <c r="AO76" s="13"/>
      <c r="AP76" s="13"/>
      <c r="AQ76" s="13"/>
      <c r="AR76" s="3"/>
      <c r="AS76" s="10"/>
      <c r="AT76" s="2"/>
      <c r="AU76" s="14"/>
      <c r="AV76" s="15"/>
      <c r="AW76" s="15"/>
      <c r="AX76" s="15"/>
      <c r="AY76" s="15"/>
    </row>
    <row r="77" spans="3:51" ht="14.45" customHeight="1" x14ac:dyDescent="0.25">
      <c r="C77" s="1"/>
      <c r="E77" s="3"/>
      <c r="F77" s="3"/>
      <c r="G77" s="3"/>
      <c r="H77" s="3"/>
      <c r="I77" s="3"/>
      <c r="J77" s="3"/>
      <c r="K77" s="3"/>
      <c r="L77" s="3"/>
      <c r="M77" s="4"/>
      <c r="N77" s="3"/>
      <c r="O77" s="1"/>
      <c r="P77" s="1"/>
      <c r="Q77" s="1"/>
      <c r="R77" s="1"/>
      <c r="S77" s="1"/>
      <c r="T77" s="1"/>
      <c r="U77" s="1"/>
      <c r="V77" s="1"/>
      <c r="W77" s="1"/>
      <c r="X77" s="5"/>
      <c r="Y77" s="1"/>
      <c r="Z77" s="2"/>
      <c r="AA77" s="2"/>
      <c r="AB77" s="2"/>
      <c r="AC77" s="6"/>
      <c r="AD77" s="7"/>
      <c r="AE77" s="8"/>
      <c r="AF77" s="9"/>
      <c r="AG77" s="1"/>
      <c r="AL77" s="10"/>
      <c r="AM77" s="11"/>
      <c r="AN77" s="12"/>
      <c r="AO77" s="13"/>
      <c r="AP77" s="13"/>
      <c r="AQ77" s="13"/>
      <c r="AR77" s="3"/>
      <c r="AS77" s="10"/>
      <c r="AT77" s="2"/>
      <c r="AU77" s="14"/>
      <c r="AV77" s="15"/>
      <c r="AW77" s="15"/>
      <c r="AX77" s="15"/>
      <c r="AY77" s="15"/>
    </row>
    <row r="78" spans="3:51" ht="14.45" customHeight="1" x14ac:dyDescent="0.25">
      <c r="C78" s="1"/>
      <c r="E78" s="3"/>
      <c r="F78" s="3"/>
      <c r="G78" s="3"/>
      <c r="H78" s="3"/>
      <c r="I78" s="3"/>
      <c r="J78" s="3"/>
      <c r="K78" s="3"/>
      <c r="L78" s="3"/>
      <c r="M78" s="4"/>
      <c r="N78" s="3"/>
      <c r="O78" s="1"/>
      <c r="P78" s="1"/>
      <c r="Q78" s="1"/>
      <c r="R78" s="1"/>
      <c r="S78" s="1"/>
      <c r="T78" s="1"/>
      <c r="U78" s="1"/>
      <c r="V78" s="1"/>
      <c r="W78" s="1"/>
      <c r="X78" s="5"/>
      <c r="Y78" s="1"/>
      <c r="Z78" s="2"/>
      <c r="AA78" s="2"/>
      <c r="AB78" s="2"/>
      <c r="AC78" s="6"/>
      <c r="AD78" s="7"/>
      <c r="AE78" s="8"/>
      <c r="AF78" s="9"/>
      <c r="AG78" s="1"/>
      <c r="AL78" s="10"/>
      <c r="AM78" s="11"/>
      <c r="AN78" s="12"/>
      <c r="AO78" s="13"/>
      <c r="AP78" s="13"/>
      <c r="AQ78" s="13"/>
      <c r="AR78" s="3"/>
      <c r="AS78" s="10"/>
      <c r="AT78" s="2"/>
      <c r="AU78" s="14"/>
      <c r="AV78" s="15"/>
      <c r="AW78" s="15"/>
      <c r="AX78" s="15"/>
      <c r="AY78" s="15"/>
    </row>
    <row r="79" spans="3:51" ht="14.45" customHeight="1" x14ac:dyDescent="0.25">
      <c r="C79" s="1"/>
      <c r="E79" s="3"/>
      <c r="F79" s="3"/>
      <c r="G79" s="3"/>
      <c r="H79" s="3"/>
      <c r="I79" s="3"/>
      <c r="J79" s="3"/>
      <c r="K79" s="3"/>
      <c r="L79" s="3"/>
      <c r="M79" s="4"/>
      <c r="N79" s="3"/>
      <c r="O79" s="1"/>
      <c r="P79" s="1"/>
      <c r="Q79" s="1"/>
      <c r="R79" s="1"/>
      <c r="S79" s="1"/>
      <c r="T79" s="1"/>
      <c r="U79" s="1"/>
      <c r="V79" s="1"/>
      <c r="W79" s="1"/>
      <c r="X79" s="5"/>
      <c r="Y79" s="1"/>
      <c r="Z79" s="2"/>
      <c r="AA79" s="2"/>
      <c r="AB79" s="2"/>
      <c r="AC79" s="6"/>
      <c r="AD79" s="7"/>
      <c r="AE79" s="8"/>
      <c r="AF79" s="9"/>
      <c r="AG79" s="1"/>
      <c r="AL79" s="10"/>
      <c r="AM79" s="11"/>
      <c r="AN79" s="12"/>
      <c r="AO79" s="13"/>
      <c r="AP79" s="13"/>
      <c r="AQ79" s="13"/>
      <c r="AR79" s="3"/>
      <c r="AS79" s="10"/>
      <c r="AT79" s="2"/>
      <c r="AU79" s="14"/>
      <c r="AV79" s="15"/>
      <c r="AW79" s="15"/>
      <c r="AX79" s="15"/>
      <c r="AY79" s="15"/>
    </row>
    <row r="80" spans="3:51" ht="14.45" customHeight="1" x14ac:dyDescent="0.25">
      <c r="C80" s="1"/>
      <c r="E80" s="3"/>
      <c r="F80" s="3"/>
      <c r="G80" s="3"/>
      <c r="H80" s="3"/>
      <c r="I80" s="3"/>
      <c r="J80" s="3"/>
      <c r="K80" s="3"/>
      <c r="L80" s="3"/>
      <c r="M80" s="4"/>
      <c r="N80" s="3"/>
      <c r="O80" s="1"/>
      <c r="P80" s="1"/>
      <c r="Q80" s="1"/>
      <c r="R80" s="1"/>
      <c r="S80" s="1"/>
      <c r="T80" s="1"/>
      <c r="U80" s="1"/>
      <c r="V80" s="1"/>
      <c r="W80" s="1"/>
      <c r="X80" s="5"/>
      <c r="Y80" s="1"/>
      <c r="Z80" s="2"/>
      <c r="AA80" s="2"/>
      <c r="AB80" s="2"/>
      <c r="AC80" s="6"/>
      <c r="AD80" s="7"/>
      <c r="AE80" s="8"/>
      <c r="AF80" s="9"/>
      <c r="AG80" s="1"/>
      <c r="AL80" s="10"/>
      <c r="AM80" s="11"/>
      <c r="AN80" s="12"/>
      <c r="AO80" s="13"/>
      <c r="AP80" s="13"/>
      <c r="AQ80" s="13"/>
      <c r="AR80" s="3"/>
      <c r="AS80" s="10"/>
      <c r="AT80" s="2"/>
      <c r="AU80" s="14"/>
      <c r="AV80" s="15"/>
      <c r="AW80" s="15"/>
      <c r="AX80" s="15"/>
      <c r="AY80" s="15"/>
    </row>
    <row r="81" spans="3:51" ht="14.45" customHeight="1" x14ac:dyDescent="0.25">
      <c r="C81" s="1"/>
      <c r="E81" s="3"/>
      <c r="F81" s="3"/>
      <c r="G81" s="3"/>
      <c r="H81" s="3"/>
      <c r="I81" s="3"/>
      <c r="J81" s="3"/>
      <c r="K81" s="3"/>
      <c r="L81" s="3"/>
      <c r="M81" s="4"/>
      <c r="N81" s="3"/>
      <c r="O81" s="1"/>
      <c r="P81" s="1"/>
      <c r="Q81" s="1"/>
      <c r="R81" s="1"/>
      <c r="S81" s="1"/>
      <c r="T81" s="1"/>
      <c r="U81" s="1"/>
      <c r="V81" s="1"/>
      <c r="W81" s="1"/>
      <c r="X81" s="5"/>
      <c r="Y81" s="1"/>
      <c r="Z81" s="2"/>
      <c r="AA81" s="2"/>
      <c r="AB81" s="2"/>
      <c r="AC81" s="6"/>
      <c r="AD81" s="7"/>
      <c r="AE81" s="8"/>
      <c r="AF81" s="9"/>
      <c r="AG81" s="1"/>
      <c r="AL81" s="10"/>
      <c r="AM81" s="11"/>
      <c r="AN81" s="12"/>
      <c r="AO81" s="13"/>
      <c r="AP81" s="13"/>
      <c r="AQ81" s="13"/>
      <c r="AR81" s="3"/>
      <c r="AS81" s="10"/>
      <c r="AT81" s="2"/>
      <c r="AU81" s="14"/>
      <c r="AV81" s="15"/>
      <c r="AW81" s="15"/>
      <c r="AX81" s="15"/>
      <c r="AY81" s="15"/>
    </row>
    <row r="82" spans="3:51" ht="14.45" customHeight="1" x14ac:dyDescent="0.25">
      <c r="C82" s="1"/>
      <c r="E82" s="3"/>
      <c r="F82" s="3"/>
      <c r="G82" s="3"/>
      <c r="H82" s="3"/>
      <c r="I82" s="3"/>
      <c r="J82" s="3"/>
      <c r="K82" s="3"/>
      <c r="L82" s="3"/>
      <c r="M82" s="4"/>
      <c r="N82" s="3"/>
      <c r="O82" s="1"/>
      <c r="P82" s="1"/>
      <c r="Q82" s="1"/>
      <c r="R82" s="1"/>
      <c r="S82" s="1"/>
      <c r="T82" s="1"/>
      <c r="U82" s="1"/>
      <c r="V82" s="1"/>
      <c r="W82" s="1"/>
      <c r="X82" s="5"/>
      <c r="Y82" s="1"/>
      <c r="Z82" s="2"/>
      <c r="AA82" s="2"/>
      <c r="AB82" s="2"/>
      <c r="AC82" s="6"/>
      <c r="AD82" s="7"/>
      <c r="AE82" s="8"/>
      <c r="AF82" s="9"/>
      <c r="AG82" s="1"/>
      <c r="AL82" s="10"/>
      <c r="AM82" s="11"/>
      <c r="AN82" s="12"/>
      <c r="AO82" s="13"/>
      <c r="AP82" s="13"/>
      <c r="AQ82" s="13"/>
      <c r="AR82" s="3"/>
      <c r="AS82" s="10"/>
      <c r="AT82" s="2"/>
      <c r="AU82" s="14"/>
      <c r="AV82" s="15"/>
      <c r="AW82" s="15"/>
      <c r="AX82" s="15"/>
      <c r="AY82" s="15"/>
    </row>
    <row r="83" spans="3:51" ht="14.45" customHeight="1" x14ac:dyDescent="0.25">
      <c r="C83" s="1"/>
      <c r="E83" s="3"/>
      <c r="F83" s="3"/>
      <c r="G83" s="3"/>
      <c r="H83" s="3"/>
      <c r="I83" s="3"/>
      <c r="J83" s="3"/>
      <c r="K83" s="3"/>
      <c r="L83" s="3"/>
      <c r="M83" s="4"/>
      <c r="N83" s="3"/>
      <c r="O83" s="1"/>
      <c r="P83" s="1"/>
      <c r="Q83" s="1"/>
      <c r="R83" s="1"/>
      <c r="S83" s="1"/>
      <c r="T83" s="1"/>
      <c r="U83" s="1"/>
      <c r="V83" s="1"/>
      <c r="W83" s="1"/>
      <c r="X83" s="5"/>
      <c r="Y83" s="1"/>
      <c r="Z83" s="2"/>
      <c r="AA83" s="2"/>
      <c r="AB83" s="2"/>
      <c r="AC83" s="6"/>
      <c r="AD83" s="7"/>
      <c r="AE83" s="8"/>
      <c r="AF83" s="9"/>
      <c r="AG83" s="1"/>
      <c r="AL83" s="10"/>
      <c r="AM83" s="11"/>
      <c r="AN83" s="12"/>
      <c r="AO83" s="13"/>
      <c r="AP83" s="13"/>
      <c r="AQ83" s="13"/>
      <c r="AR83" s="3"/>
      <c r="AS83" s="10"/>
      <c r="AT83" s="2"/>
      <c r="AU83" s="14"/>
      <c r="AV83" s="15"/>
      <c r="AW83" s="15"/>
      <c r="AX83" s="15"/>
      <c r="AY83" s="15"/>
    </row>
    <row r="84" spans="3:51" ht="14.45" customHeight="1" x14ac:dyDescent="0.25">
      <c r="C84" s="1"/>
      <c r="E84" s="3"/>
      <c r="F84" s="3"/>
      <c r="G84" s="3"/>
      <c r="H84" s="3"/>
      <c r="I84" s="3"/>
      <c r="J84" s="3"/>
      <c r="K84" s="3"/>
      <c r="L84" s="3"/>
      <c r="M84" s="4"/>
      <c r="N84" s="3"/>
      <c r="O84" s="1"/>
      <c r="P84" s="1"/>
      <c r="Q84" s="1"/>
      <c r="R84" s="1"/>
      <c r="S84" s="1"/>
      <c r="T84" s="1"/>
      <c r="U84" s="1"/>
      <c r="V84" s="1"/>
      <c r="W84" s="1"/>
      <c r="X84" s="5"/>
      <c r="Y84" s="1"/>
      <c r="Z84" s="2"/>
      <c r="AA84" s="2"/>
      <c r="AB84" s="2"/>
      <c r="AC84" s="6"/>
      <c r="AD84" s="7"/>
      <c r="AE84" s="8"/>
      <c r="AF84" s="9"/>
      <c r="AG84" s="1"/>
      <c r="AL84" s="10"/>
      <c r="AM84" s="11"/>
      <c r="AN84" s="12"/>
      <c r="AO84" s="13"/>
      <c r="AP84" s="13"/>
      <c r="AQ84" s="13"/>
      <c r="AR84" s="3"/>
      <c r="AS84" s="10"/>
      <c r="AT84" s="2"/>
      <c r="AU84" s="14"/>
      <c r="AV84" s="15"/>
      <c r="AW84" s="15"/>
      <c r="AX84" s="15"/>
      <c r="AY84" s="15"/>
    </row>
    <row r="85" spans="3:51" ht="14.45" customHeight="1" x14ac:dyDescent="0.25">
      <c r="C85" s="1"/>
      <c r="E85" s="3"/>
      <c r="F85" s="3"/>
      <c r="G85" s="3"/>
      <c r="H85" s="3"/>
      <c r="I85" s="3"/>
      <c r="J85" s="3"/>
      <c r="K85" s="3"/>
      <c r="L85" s="3"/>
      <c r="M85" s="4"/>
      <c r="N85" s="3"/>
      <c r="O85" s="1"/>
      <c r="P85" s="1"/>
      <c r="Q85" s="1"/>
      <c r="R85" s="1"/>
      <c r="S85" s="1"/>
      <c r="T85" s="1"/>
      <c r="U85" s="1"/>
      <c r="V85" s="1"/>
      <c r="W85" s="1"/>
      <c r="X85" s="5"/>
      <c r="Y85" s="1"/>
      <c r="Z85" s="2"/>
      <c r="AA85" s="2"/>
      <c r="AB85" s="2"/>
      <c r="AC85" s="6"/>
      <c r="AD85" s="7"/>
      <c r="AE85" s="8"/>
      <c r="AF85" s="9"/>
      <c r="AG85" s="1"/>
      <c r="AL85" s="10"/>
      <c r="AM85" s="11"/>
      <c r="AN85" s="12"/>
      <c r="AO85" s="13"/>
      <c r="AP85" s="13"/>
      <c r="AQ85" s="13"/>
      <c r="AR85" s="3"/>
      <c r="AS85" s="10"/>
      <c r="AT85" s="2"/>
      <c r="AU85" s="14"/>
      <c r="AV85" s="15"/>
      <c r="AW85" s="15"/>
      <c r="AX85" s="15"/>
      <c r="AY85" s="15"/>
    </row>
    <row r="86" spans="3:51" ht="14.45" customHeight="1" x14ac:dyDescent="0.25">
      <c r="C86" s="1"/>
      <c r="E86" s="3"/>
      <c r="F86" s="3"/>
      <c r="G86" s="3"/>
      <c r="H86" s="3"/>
      <c r="I86" s="3"/>
      <c r="J86" s="3"/>
      <c r="K86" s="3"/>
      <c r="L86" s="3"/>
      <c r="M86" s="4"/>
      <c r="N86" s="3"/>
      <c r="O86" s="1"/>
      <c r="P86" s="1"/>
      <c r="Q86" s="1"/>
      <c r="R86" s="1"/>
      <c r="S86" s="1"/>
      <c r="T86" s="1"/>
      <c r="U86" s="1"/>
      <c r="V86" s="1"/>
      <c r="W86" s="1"/>
      <c r="X86" s="5"/>
      <c r="Y86" s="1"/>
      <c r="Z86" s="2"/>
      <c r="AA86" s="2"/>
      <c r="AB86" s="2"/>
      <c r="AC86" s="6"/>
      <c r="AD86" s="7"/>
      <c r="AE86" s="8"/>
      <c r="AF86" s="9"/>
      <c r="AG86" s="1"/>
      <c r="AL86" s="10"/>
      <c r="AM86" s="11"/>
      <c r="AN86" s="12"/>
      <c r="AO86" s="13"/>
      <c r="AP86" s="13"/>
      <c r="AQ86" s="13"/>
      <c r="AR86" s="3"/>
      <c r="AS86" s="10"/>
      <c r="AT86" s="2"/>
      <c r="AU86" s="14"/>
      <c r="AV86" s="15"/>
      <c r="AW86" s="15"/>
      <c r="AX86" s="15"/>
      <c r="AY86" s="15"/>
    </row>
    <row r="87" spans="3:51" ht="14.45" customHeight="1" x14ac:dyDescent="0.25">
      <c r="C87" s="1"/>
      <c r="E87" s="3"/>
      <c r="F87" s="3"/>
      <c r="G87" s="3"/>
      <c r="H87" s="3"/>
      <c r="I87" s="3"/>
      <c r="J87" s="3"/>
      <c r="K87" s="3"/>
      <c r="L87" s="3"/>
      <c r="M87" s="4"/>
      <c r="N87" s="3"/>
      <c r="O87" s="1"/>
      <c r="P87" s="1"/>
      <c r="Q87" s="1"/>
      <c r="R87" s="1"/>
      <c r="S87" s="1"/>
      <c r="T87" s="1"/>
      <c r="U87" s="1"/>
      <c r="V87" s="1"/>
      <c r="W87" s="1"/>
      <c r="X87" s="5"/>
      <c r="Y87" s="1"/>
      <c r="Z87" s="2"/>
      <c r="AA87" s="2"/>
      <c r="AB87" s="2"/>
      <c r="AC87" s="6"/>
      <c r="AD87" s="7"/>
      <c r="AE87" s="8"/>
      <c r="AF87" s="9"/>
      <c r="AG87" s="1"/>
      <c r="AL87" s="10"/>
      <c r="AM87" s="11"/>
      <c r="AN87" s="12"/>
      <c r="AO87" s="13"/>
      <c r="AP87" s="13"/>
      <c r="AQ87" s="13"/>
      <c r="AR87" s="3"/>
      <c r="AS87" s="10"/>
      <c r="AT87" s="2"/>
      <c r="AU87" s="14"/>
      <c r="AV87" s="15"/>
      <c r="AW87" s="15"/>
      <c r="AX87" s="15"/>
      <c r="AY87" s="15"/>
    </row>
    <row r="88" spans="3:51" ht="14.45" customHeight="1" x14ac:dyDescent="0.25">
      <c r="C88" s="1"/>
      <c r="E88" s="3"/>
      <c r="F88" s="3"/>
      <c r="G88" s="3"/>
      <c r="H88" s="3"/>
      <c r="I88" s="3"/>
      <c r="J88" s="3"/>
      <c r="K88" s="3"/>
      <c r="L88" s="3"/>
      <c r="M88" s="4"/>
      <c r="N88" s="3"/>
      <c r="O88" s="1"/>
      <c r="P88" s="1"/>
      <c r="Q88" s="1"/>
      <c r="R88" s="1"/>
      <c r="S88" s="1"/>
      <c r="T88" s="1"/>
      <c r="U88" s="1"/>
      <c r="V88" s="1"/>
      <c r="W88" s="1"/>
      <c r="X88" s="5"/>
      <c r="Y88" s="1"/>
      <c r="Z88" s="2"/>
      <c r="AA88" s="2"/>
      <c r="AB88" s="2"/>
      <c r="AC88" s="6"/>
      <c r="AD88" s="7"/>
      <c r="AE88" s="8"/>
      <c r="AF88" s="9"/>
      <c r="AG88" s="1"/>
      <c r="AL88" s="10"/>
      <c r="AM88" s="11"/>
      <c r="AN88" s="12"/>
      <c r="AO88" s="13"/>
      <c r="AP88" s="13"/>
      <c r="AQ88" s="13"/>
      <c r="AR88" s="3"/>
      <c r="AS88" s="10"/>
      <c r="AT88" s="2"/>
      <c r="AU88" s="14"/>
      <c r="AV88" s="15"/>
      <c r="AW88" s="15"/>
      <c r="AX88" s="15"/>
      <c r="AY88" s="15"/>
    </row>
    <row r="89" spans="3:51" ht="14.45" customHeight="1" x14ac:dyDescent="0.25">
      <c r="C89" s="1"/>
      <c r="E89" s="3"/>
      <c r="F89" s="3"/>
      <c r="G89" s="3"/>
      <c r="H89" s="3"/>
      <c r="I89" s="3"/>
      <c r="J89" s="3"/>
      <c r="K89" s="3"/>
      <c r="L89" s="3"/>
      <c r="M89" s="4"/>
      <c r="N89" s="3"/>
      <c r="O89" s="1"/>
      <c r="P89" s="1"/>
      <c r="Q89" s="1"/>
      <c r="R89" s="1"/>
      <c r="S89" s="1"/>
      <c r="T89" s="1"/>
      <c r="U89" s="1"/>
      <c r="V89" s="1"/>
      <c r="W89" s="1"/>
      <c r="X89" s="5"/>
      <c r="Y89" s="1"/>
      <c r="Z89" s="2"/>
      <c r="AA89" s="2"/>
      <c r="AB89" s="2"/>
      <c r="AC89" s="6"/>
      <c r="AD89" s="7"/>
      <c r="AE89" s="8"/>
      <c r="AF89" s="9"/>
      <c r="AG89" s="1"/>
      <c r="AL89" s="10"/>
      <c r="AM89" s="11"/>
      <c r="AN89" s="12"/>
      <c r="AO89" s="13"/>
      <c r="AP89" s="13"/>
      <c r="AQ89" s="13"/>
      <c r="AR89" s="3"/>
      <c r="AS89" s="10"/>
      <c r="AT89" s="2"/>
      <c r="AU89" s="14"/>
      <c r="AV89" s="15"/>
      <c r="AW89" s="15"/>
      <c r="AX89" s="15"/>
      <c r="AY89" s="15"/>
    </row>
    <row r="90" spans="3:51" ht="14.45" customHeight="1" x14ac:dyDescent="0.25">
      <c r="C90" s="1"/>
      <c r="E90" s="3"/>
      <c r="F90" s="3"/>
      <c r="G90" s="3"/>
      <c r="H90" s="3"/>
      <c r="I90" s="3"/>
      <c r="J90" s="3"/>
      <c r="K90" s="3"/>
      <c r="L90" s="3"/>
      <c r="M90" s="4"/>
      <c r="N90" s="3"/>
      <c r="O90" s="1"/>
      <c r="P90" s="1"/>
      <c r="Q90" s="1"/>
      <c r="R90" s="1"/>
      <c r="S90" s="1"/>
      <c r="T90" s="1"/>
      <c r="U90" s="1"/>
      <c r="V90" s="1"/>
      <c r="W90" s="1"/>
      <c r="X90" s="5"/>
      <c r="Y90" s="1"/>
      <c r="Z90" s="2"/>
      <c r="AA90" s="2"/>
      <c r="AB90" s="2"/>
      <c r="AC90" s="6"/>
      <c r="AD90" s="7"/>
      <c r="AE90" s="8"/>
      <c r="AF90" s="9"/>
      <c r="AG90" s="1"/>
      <c r="AL90" s="10"/>
      <c r="AM90" s="11"/>
      <c r="AN90" s="12"/>
      <c r="AO90" s="13"/>
      <c r="AP90" s="13"/>
      <c r="AQ90" s="13"/>
      <c r="AR90" s="3"/>
      <c r="AS90" s="10"/>
      <c r="AT90" s="2"/>
      <c r="AU90" s="14"/>
      <c r="AV90" s="15"/>
      <c r="AW90" s="15"/>
      <c r="AX90" s="15"/>
      <c r="AY90" s="15"/>
    </row>
    <row r="91" spans="3:51" ht="14.45" customHeight="1" x14ac:dyDescent="0.25">
      <c r="C91" s="1"/>
      <c r="E91" s="3"/>
      <c r="F91" s="3"/>
      <c r="G91" s="3"/>
      <c r="H91" s="3"/>
      <c r="I91" s="3"/>
      <c r="J91" s="3"/>
      <c r="K91" s="3"/>
      <c r="L91" s="3"/>
      <c r="M91" s="4"/>
      <c r="N91" s="3"/>
      <c r="O91" s="1"/>
      <c r="P91" s="1"/>
      <c r="Q91" s="1"/>
      <c r="R91" s="1"/>
      <c r="S91" s="1"/>
      <c r="T91" s="1"/>
      <c r="U91" s="1"/>
      <c r="V91" s="1"/>
      <c r="W91" s="1"/>
      <c r="X91" s="5"/>
      <c r="Y91" s="1"/>
      <c r="Z91" s="2"/>
      <c r="AA91" s="2"/>
      <c r="AB91" s="2"/>
      <c r="AC91" s="6"/>
      <c r="AD91" s="7"/>
      <c r="AE91" s="8"/>
      <c r="AF91" s="9"/>
      <c r="AG91" s="1"/>
      <c r="AL91" s="10"/>
      <c r="AM91" s="11"/>
      <c r="AN91" s="12"/>
      <c r="AO91" s="13"/>
      <c r="AP91" s="13"/>
      <c r="AQ91" s="13"/>
      <c r="AR91" s="3"/>
      <c r="AS91" s="10"/>
      <c r="AT91" s="2"/>
      <c r="AU91" s="14"/>
      <c r="AV91" s="15"/>
      <c r="AW91" s="15"/>
      <c r="AX91" s="15"/>
      <c r="AY91" s="15"/>
    </row>
    <row r="92" spans="3:51" ht="14.45" customHeight="1" x14ac:dyDescent="0.25">
      <c r="C92" s="1"/>
      <c r="E92" s="3"/>
      <c r="F92" s="3"/>
      <c r="G92" s="3"/>
      <c r="H92" s="3"/>
      <c r="I92" s="3"/>
      <c r="J92" s="3"/>
      <c r="K92" s="3"/>
      <c r="L92" s="3"/>
      <c r="M92" s="4"/>
      <c r="N92" s="3"/>
      <c r="O92" s="1"/>
      <c r="P92" s="1"/>
      <c r="Q92" s="1"/>
      <c r="R92" s="1"/>
      <c r="S92" s="1"/>
      <c r="T92" s="1"/>
      <c r="U92" s="1"/>
      <c r="V92" s="1"/>
      <c r="W92" s="1"/>
      <c r="X92" s="5"/>
      <c r="Y92" s="1"/>
      <c r="Z92" s="2"/>
      <c r="AA92" s="2"/>
      <c r="AB92" s="2"/>
      <c r="AC92" s="6"/>
      <c r="AD92" s="7"/>
      <c r="AE92" s="8"/>
      <c r="AF92" s="9"/>
      <c r="AG92" s="1"/>
      <c r="AL92" s="10"/>
      <c r="AM92" s="11"/>
      <c r="AN92" s="12"/>
      <c r="AO92" s="13"/>
      <c r="AP92" s="13"/>
      <c r="AQ92" s="13"/>
      <c r="AR92" s="3"/>
      <c r="AS92" s="10"/>
      <c r="AT92" s="2"/>
      <c r="AU92" s="14"/>
      <c r="AV92" s="15"/>
      <c r="AW92" s="15"/>
      <c r="AX92" s="15"/>
      <c r="AY92" s="15"/>
    </row>
  </sheetData>
  <sheetProtection formatCells="0" formatColumns="0" formatRows="0" insertRows="0" deleteRows="0" sort="0" autoFilter="0"/>
  <protectedRanges>
    <protectedRange algorithmName="SHA-512" hashValue="n6KJ9V/tRmOMNn5QwezAYdM0FRNXt9z3dhdKd/Z0RULNlwk45vNUvpo1ViWcwrJvMUkHI1BhYa7EUMPyDZWj2w==" saltValue="rIC1EPD71Xzz4tY36djwZQ==" spinCount="100000" sqref="E1:N1048576" name="Bereik2"/>
    <protectedRange algorithmName="SHA-512" hashValue="+fI+BunxR4RB8R+Tk5U5i6fX8aGld9Jh0S52ColG1VgBuFqW0d6HGc/ogQA+FH9QFNUhewzExLTWetCgbARnhg==" saltValue="l+M0brVpnldfezmvHFBJwQ==" spinCount="100000" sqref="X1:X1048576" name="Bereik1"/>
  </protectedRanges>
  <dataConsolidate link="1"/>
  <mergeCells count="14">
    <mergeCell ref="A3:B3"/>
    <mergeCell ref="A2:B2"/>
    <mergeCell ref="A9:B9"/>
    <mergeCell ref="A8:B8"/>
    <mergeCell ref="A7:B7"/>
    <mergeCell ref="A6:B6"/>
    <mergeCell ref="A5:B5"/>
    <mergeCell ref="A4:B4"/>
    <mergeCell ref="A10:B10"/>
    <mergeCell ref="A15:B15"/>
    <mergeCell ref="A14:B14"/>
    <mergeCell ref="A13:B13"/>
    <mergeCell ref="A12:B12"/>
    <mergeCell ref="A11:B11"/>
  </mergeCells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VG (Sjabloon)</vt:lpstr>
    </vt:vector>
  </TitlesOfParts>
  <Manager>Os &amp; Goedkoop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Voortgang MKI</dc:title>
  <dc:subject>V&amp;V&amp;Monitoring MKI</dc:subject>
  <dc:creator>Sant Verde B.V.</dc:creator>
  <cp:keywords>RWS GPO PPO</cp:keywords>
  <cp:lastModifiedBy>Cetintürk, Tugba (PPO)</cp:lastModifiedBy>
  <dcterms:created xsi:type="dcterms:W3CDTF">2019-12-11T10:05:30Z</dcterms:created>
  <dcterms:modified xsi:type="dcterms:W3CDTF">2021-01-11T19:08:52Z</dcterms:modified>
</cp:coreProperties>
</file>