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PCPO Capelle/Schoonmaak 2021/6. NvI/"/>
    </mc:Choice>
  </mc:AlternateContent>
  <xr:revisionPtr revIDLastSave="119" documentId="8_{FC86BE0F-8328-4C48-8194-3E47014BDE2A}" xr6:coauthVersionLast="47" xr6:coauthVersionMax="47" xr10:uidLastSave="{2A94DBF9-4520-4189-BFF4-E43FB2112517}"/>
  <bookViews>
    <workbookView xWindow="-28920" yWindow="-120" windowWidth="29040" windowHeight="15840" xr2:uid="{1D14960B-1360-410A-848C-59E083146D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1" i="1" l="1"/>
  <c r="D101" i="1"/>
  <c r="E98" i="1"/>
  <c r="E99" i="1"/>
  <c r="E100" i="1"/>
  <c r="D98" i="1"/>
  <c r="D99" i="1"/>
  <c r="D100" i="1"/>
  <c r="E97" i="1"/>
  <c r="D97" i="1"/>
  <c r="E93" i="1"/>
  <c r="D93" i="1"/>
  <c r="E90" i="1"/>
  <c r="E91" i="1"/>
  <c r="E92" i="1"/>
  <c r="D90" i="1"/>
  <c r="D91" i="1"/>
  <c r="D92" i="1"/>
  <c r="E89" i="1"/>
  <c r="D89" i="1"/>
  <c r="E85" i="1"/>
  <c r="D85" i="1"/>
  <c r="E82" i="1"/>
  <c r="E83" i="1"/>
  <c r="E84" i="1"/>
  <c r="D82" i="1"/>
  <c r="D83" i="1"/>
  <c r="D84" i="1"/>
  <c r="E81" i="1"/>
  <c r="D81" i="1"/>
  <c r="E77" i="1"/>
  <c r="D77" i="1"/>
  <c r="E74" i="1"/>
  <c r="E75" i="1"/>
  <c r="E76" i="1"/>
  <c r="D74" i="1"/>
  <c r="D75" i="1"/>
  <c r="D76" i="1"/>
  <c r="E73" i="1"/>
  <c r="D73" i="1"/>
  <c r="E69" i="1"/>
  <c r="D69" i="1"/>
  <c r="E66" i="1"/>
  <c r="E67" i="1"/>
  <c r="E68" i="1"/>
  <c r="D66" i="1"/>
  <c r="D67" i="1"/>
  <c r="D68" i="1"/>
  <c r="E65" i="1"/>
  <c r="D65" i="1"/>
  <c r="E61" i="1"/>
  <c r="D61" i="1"/>
  <c r="E58" i="1"/>
  <c r="E59" i="1"/>
  <c r="E60" i="1"/>
  <c r="D58" i="1"/>
  <c r="D59" i="1"/>
  <c r="D60" i="1"/>
  <c r="E57" i="1"/>
  <c r="D57" i="1"/>
  <c r="E53" i="1"/>
  <c r="D53" i="1"/>
  <c r="E50" i="1"/>
  <c r="E51" i="1"/>
  <c r="E52" i="1"/>
  <c r="D50" i="1"/>
  <c r="D51" i="1"/>
  <c r="D52" i="1"/>
  <c r="E49" i="1"/>
  <c r="D49" i="1"/>
  <c r="E45" i="1"/>
  <c r="D45" i="1"/>
  <c r="E42" i="1"/>
  <c r="E43" i="1"/>
  <c r="E44" i="1"/>
  <c r="D42" i="1"/>
  <c r="D43" i="1"/>
  <c r="D44" i="1"/>
  <c r="E41" i="1"/>
  <c r="D41" i="1"/>
  <c r="E37" i="1"/>
  <c r="D37" i="1"/>
  <c r="E34" i="1"/>
  <c r="E35" i="1"/>
  <c r="E36" i="1"/>
  <c r="D34" i="1"/>
  <c r="D35" i="1"/>
  <c r="D36" i="1"/>
  <c r="E33" i="1"/>
  <c r="D33" i="1"/>
  <c r="E29" i="1"/>
  <c r="D29" i="1"/>
  <c r="E26" i="1"/>
  <c r="E27" i="1"/>
  <c r="E28" i="1"/>
  <c r="D26" i="1"/>
  <c r="D27" i="1"/>
  <c r="D28" i="1"/>
  <c r="E25" i="1"/>
  <c r="D25" i="1"/>
  <c r="E21" i="1"/>
  <c r="D21" i="1"/>
  <c r="E18" i="1"/>
  <c r="E19" i="1"/>
  <c r="E20" i="1"/>
  <c r="D18" i="1"/>
  <c r="D19" i="1"/>
  <c r="D20" i="1"/>
  <c r="E17" i="1"/>
  <c r="D17" i="1"/>
  <c r="E13" i="1"/>
  <c r="D13" i="1"/>
  <c r="E10" i="1"/>
  <c r="E11" i="1"/>
  <c r="E12" i="1"/>
  <c r="D10" i="1"/>
  <c r="D11" i="1"/>
  <c r="D12" i="1"/>
  <c r="E9" i="1"/>
  <c r="D9" i="1"/>
  <c r="I101" i="1"/>
  <c r="J96" i="1" s="1"/>
  <c r="I93" i="1"/>
  <c r="J88" i="1" s="1"/>
  <c r="I85" i="1"/>
  <c r="J80" i="1" s="1"/>
  <c r="I77" i="1"/>
  <c r="J72" i="1" s="1"/>
  <c r="I69" i="1"/>
  <c r="J64" i="1"/>
  <c r="I61" i="1"/>
  <c r="J56" i="1" s="1"/>
  <c r="I53" i="1"/>
  <c r="J48" i="1" s="1"/>
  <c r="I45" i="1"/>
  <c r="J40" i="1" s="1"/>
  <c r="I37" i="1"/>
  <c r="J32" i="1" s="1"/>
  <c r="I29" i="1"/>
  <c r="J24" i="1" s="1"/>
  <c r="I21" i="1"/>
  <c r="J16" i="1" s="1"/>
  <c r="I13" i="1"/>
  <c r="J8" i="1" s="1"/>
  <c r="J103" i="1" l="1"/>
</calcChain>
</file>

<file path=xl/sharedStrings.xml><?xml version="1.0" encoding="utf-8"?>
<sst xmlns="http://schemas.openxmlformats.org/spreadsheetml/2006/main" count="210" uniqueCount="29">
  <si>
    <t>PCPO Capelle - Krimpen</t>
  </si>
  <si>
    <t>Schoonmaak</t>
  </si>
  <si>
    <t xml:space="preserve">Inschrijver vult alle gele cellen in. Bedragen zijn inclusief btw en alle bijkomende kosten. Bedragen mogen de genoemde maximale bedragen niet overschrijden. </t>
  </si>
  <si>
    <t>Maximale bedragen</t>
  </si>
  <si>
    <t>Stafbureau</t>
  </si>
  <si>
    <t>Exclusief btw</t>
  </si>
  <si>
    <t>Inclusief btw</t>
  </si>
  <si>
    <t>Werkprogramma obv ruimtestaat</t>
  </si>
  <si>
    <t>Glasstaat</t>
  </si>
  <si>
    <t>Vloeronderhoud linoleumvloeren</t>
  </si>
  <si>
    <t>Vloeronderhoud tapijt vloeren</t>
  </si>
  <si>
    <t>OIG Schoonmaakmonitor</t>
  </si>
  <si>
    <t>Schoonmaakmonitor</t>
  </si>
  <si>
    <t>PCB de Fontein</t>
  </si>
  <si>
    <t>Vloeronderhoud tapijtvloeren</t>
  </si>
  <si>
    <t>PCB De Horizon locatie Koggerwaard</t>
  </si>
  <si>
    <t>Vloeronderhoud linoleum vloeren</t>
  </si>
  <si>
    <t>PCB De Horizon locatie Roerdomplaan</t>
  </si>
  <si>
    <t>PCB de Ontmoeting</t>
  </si>
  <si>
    <t>PCB Sjalomschool</t>
  </si>
  <si>
    <t>PCB De Wegwijzer</t>
  </si>
  <si>
    <t>PCB Groen van Prinsterer</t>
  </si>
  <si>
    <t>PCB Het Baken</t>
  </si>
  <si>
    <t>PCB Het Kompas</t>
  </si>
  <si>
    <t>PCB Het Kompas locatie Tuinstraat</t>
  </si>
  <si>
    <t>PCSB De Balans</t>
  </si>
  <si>
    <t>Vergelijkingsprijs</t>
  </si>
  <si>
    <t>Minimale bedragen</t>
  </si>
  <si>
    <t>Prijzenblad n.a.v.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</si>
</sst>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.5"/>
      <name val="Open Sans Light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/>
    <xf numFmtId="14" fontId="4" fillId="0" borderId="0" xfId="0" applyNumberFormat="1" applyFont="1" applyAlignment="1">
      <alignment horizontal="left"/>
    </xf>
    <xf numFmtId="0" fontId="2" fillId="0" borderId="0" xfId="0" applyFont="1"/>
    <xf numFmtId="0" fontId="4" fillId="0" borderId="0" xfId="0" applyFont="1"/>
    <xf numFmtId="44" fontId="4" fillId="0" borderId="0" xfId="1" applyFont="1"/>
    <xf numFmtId="44" fontId="3" fillId="0" borderId="0" xfId="1" applyFont="1"/>
    <xf numFmtId="0" fontId="3" fillId="0" borderId="0" xfId="0" applyFont="1"/>
    <xf numFmtId="44" fontId="0" fillId="0" borderId="0" xfId="1" applyFont="1" applyFill="1"/>
    <xf numFmtId="0" fontId="5" fillId="0" borderId="0" xfId="0" applyFont="1"/>
    <xf numFmtId="0" fontId="6" fillId="0" borderId="0" xfId="0" applyFont="1"/>
    <xf numFmtId="44" fontId="0" fillId="3" borderId="0" xfId="1" applyFont="1" applyFill="1"/>
    <xf numFmtId="44" fontId="0" fillId="2" borderId="0" xfId="1" applyFon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4A4A-5F99-437E-9C74-C8BDA1790D9F}">
  <dimension ref="A1:J103"/>
  <sheetViews>
    <sheetView tabSelected="1" zoomScaleNormal="100" workbookViewId="0">
      <selection activeCell="R12" sqref="R12"/>
    </sheetView>
  </sheetViews>
  <sheetFormatPr defaultRowHeight="14.4" x14ac:dyDescent="0.3"/>
  <cols>
    <col min="1" max="1" width="35.21875" customWidth="1"/>
    <col min="2" max="2" width="12.44140625" customWidth="1"/>
    <col min="3" max="6" width="12.5546875" customWidth="1"/>
    <col min="8" max="8" width="33.44140625" bestFit="1" customWidth="1"/>
    <col min="9" max="10" width="25.109375" customWidth="1"/>
  </cols>
  <sheetData>
    <row r="1" spans="1:10" x14ac:dyDescent="0.3">
      <c r="A1" t="s">
        <v>0</v>
      </c>
      <c r="B1" s="1"/>
      <c r="C1" s="1"/>
      <c r="D1" s="1"/>
      <c r="E1" s="1"/>
      <c r="F1" s="1"/>
      <c r="I1" s="1"/>
      <c r="J1" s="1"/>
    </row>
    <row r="2" spans="1:10" x14ac:dyDescent="0.3">
      <c r="A2" t="s">
        <v>1</v>
      </c>
      <c r="B2" s="1"/>
      <c r="C2" s="1"/>
      <c r="D2" s="1"/>
      <c r="E2" s="1"/>
      <c r="F2" s="1"/>
      <c r="I2" s="1"/>
      <c r="J2" s="1"/>
    </row>
    <row r="3" spans="1:10" x14ac:dyDescent="0.3">
      <c r="A3" t="s">
        <v>28</v>
      </c>
      <c r="B3" s="1"/>
      <c r="C3" s="1"/>
      <c r="D3" s="1"/>
      <c r="E3" s="1"/>
      <c r="F3" s="1"/>
      <c r="I3" s="1"/>
      <c r="J3" s="1"/>
    </row>
    <row r="4" spans="1:10" x14ac:dyDescent="0.3">
      <c r="A4" s="2">
        <v>44530</v>
      </c>
      <c r="B4" s="1"/>
      <c r="C4" s="1"/>
      <c r="D4" s="1"/>
      <c r="E4" s="1"/>
      <c r="F4" s="1"/>
      <c r="I4" s="1"/>
      <c r="J4" s="1"/>
    </row>
    <row r="5" spans="1:10" x14ac:dyDescent="0.3">
      <c r="A5" s="3"/>
      <c r="B5" s="1"/>
      <c r="C5" s="1"/>
      <c r="D5" s="1"/>
      <c r="E5" s="1"/>
      <c r="F5" s="1"/>
      <c r="I5" s="1"/>
      <c r="J5" s="1"/>
    </row>
    <row r="6" spans="1:10" x14ac:dyDescent="0.3">
      <c r="A6" s="4" t="s">
        <v>2</v>
      </c>
      <c r="B6" s="5"/>
      <c r="C6" s="5"/>
      <c r="D6" s="5"/>
      <c r="E6" s="5"/>
      <c r="F6" s="5"/>
      <c r="G6" s="4"/>
      <c r="H6" s="4"/>
      <c r="I6" s="5"/>
      <c r="J6" s="5"/>
    </row>
    <row r="7" spans="1:10" x14ac:dyDescent="0.3">
      <c r="B7" s="6" t="s">
        <v>3</v>
      </c>
      <c r="C7" s="1"/>
      <c r="D7" s="6" t="s">
        <v>27</v>
      </c>
      <c r="E7" s="1"/>
      <c r="F7" s="1"/>
      <c r="I7" s="1"/>
      <c r="J7" s="1"/>
    </row>
    <row r="8" spans="1:10" x14ac:dyDescent="0.3">
      <c r="A8" s="7" t="s">
        <v>4</v>
      </c>
      <c r="B8" s="6" t="s">
        <v>5</v>
      </c>
      <c r="C8" s="6" t="s">
        <v>6</v>
      </c>
      <c r="D8" s="6" t="s">
        <v>5</v>
      </c>
      <c r="E8" s="6" t="s">
        <v>6</v>
      </c>
      <c r="F8" s="6"/>
      <c r="G8" s="7"/>
      <c r="H8" s="7"/>
      <c r="I8" s="6" t="s">
        <v>6</v>
      </c>
      <c r="J8" s="6">
        <f>SUM(I9:I13)</f>
        <v>791.29160000000002</v>
      </c>
    </row>
    <row r="9" spans="1:10" x14ac:dyDescent="0.3">
      <c r="A9" t="s">
        <v>7</v>
      </c>
      <c r="B9" s="1">
        <v>798.62162827100451</v>
      </c>
      <c r="C9" s="1">
        <v>966.3321702079154</v>
      </c>
      <c r="D9" s="1">
        <f>B9*0.9</f>
        <v>718.75946544390411</v>
      </c>
      <c r="E9" s="1">
        <f>C9*0.9</f>
        <v>869.69895318712383</v>
      </c>
      <c r="F9" s="1"/>
      <c r="H9" s="4" t="s">
        <v>7</v>
      </c>
      <c r="I9" s="12"/>
      <c r="J9" s="1"/>
    </row>
    <row r="10" spans="1:10" x14ac:dyDescent="0.3">
      <c r="A10" t="s">
        <v>8</v>
      </c>
      <c r="B10" s="1">
        <v>39.782980000000002</v>
      </c>
      <c r="C10" s="1">
        <v>48.137405800000003</v>
      </c>
      <c r="D10" s="1">
        <f t="shared" ref="D10:D13" si="0">B10*0.9</f>
        <v>35.804682</v>
      </c>
      <c r="E10" s="1">
        <f t="shared" ref="E10:E13" si="1">C10*0.9</f>
        <v>43.323665220000002</v>
      </c>
      <c r="F10" s="1"/>
      <c r="H10" s="4" t="s">
        <v>8</v>
      </c>
      <c r="I10" s="12"/>
      <c r="J10" s="1"/>
    </row>
    <row r="11" spans="1:10" x14ac:dyDescent="0.3">
      <c r="A11" t="s">
        <v>9</v>
      </c>
      <c r="B11" s="1">
        <v>0</v>
      </c>
      <c r="C11" s="1">
        <v>0</v>
      </c>
      <c r="D11" s="1">
        <f t="shared" si="0"/>
        <v>0</v>
      </c>
      <c r="E11" s="1">
        <f t="shared" si="1"/>
        <v>0</v>
      </c>
      <c r="F11" s="1"/>
      <c r="H11" t="s">
        <v>9</v>
      </c>
      <c r="I11" s="12"/>
      <c r="J11" s="1"/>
    </row>
    <row r="12" spans="1:10" x14ac:dyDescent="0.3">
      <c r="A12" t="s">
        <v>10</v>
      </c>
      <c r="B12" s="1">
        <v>315.60899999999998</v>
      </c>
      <c r="C12" s="1">
        <v>381.88688999999994</v>
      </c>
      <c r="D12" s="1">
        <f t="shared" si="0"/>
        <v>284.04809999999998</v>
      </c>
      <c r="E12" s="1">
        <f t="shared" si="1"/>
        <v>343.69820099999993</v>
      </c>
      <c r="F12" s="1"/>
      <c r="H12" t="s">
        <v>10</v>
      </c>
      <c r="I12" s="12"/>
      <c r="J12" s="1"/>
    </row>
    <row r="13" spans="1:10" x14ac:dyDescent="0.3">
      <c r="A13" t="s">
        <v>11</v>
      </c>
      <c r="B13" s="1">
        <v>653.96</v>
      </c>
      <c r="C13" s="1">
        <v>791.29160000000002</v>
      </c>
      <c r="D13" s="1">
        <f>B13</f>
        <v>653.96</v>
      </c>
      <c r="E13" s="1">
        <f>C13</f>
        <v>791.29160000000002</v>
      </c>
      <c r="F13" s="1"/>
      <c r="H13" s="4" t="s">
        <v>12</v>
      </c>
      <c r="I13" s="8">
        <f>C13</f>
        <v>791.29160000000002</v>
      </c>
      <c r="J13" s="1"/>
    </row>
    <row r="14" spans="1:10" x14ac:dyDescent="0.3">
      <c r="B14" s="1"/>
      <c r="C14" s="1"/>
      <c r="D14" s="1"/>
      <c r="E14" s="1"/>
      <c r="F14" s="1"/>
      <c r="H14" s="4"/>
      <c r="I14" s="8"/>
      <c r="J14" s="1"/>
    </row>
    <row r="15" spans="1:10" x14ac:dyDescent="0.3">
      <c r="B15" s="6" t="s">
        <v>3</v>
      </c>
      <c r="C15" s="1"/>
      <c r="D15" s="6" t="s">
        <v>27</v>
      </c>
      <c r="E15" s="1"/>
      <c r="F15" s="1"/>
      <c r="I15" s="1"/>
      <c r="J15" s="1"/>
    </row>
    <row r="16" spans="1:10" x14ac:dyDescent="0.3">
      <c r="A16" s="7" t="s">
        <v>13</v>
      </c>
      <c r="B16" s="6" t="s">
        <v>5</v>
      </c>
      <c r="C16" s="6" t="s">
        <v>6</v>
      </c>
      <c r="D16" s="6" t="s">
        <v>5</v>
      </c>
      <c r="E16" s="6" t="s">
        <v>6</v>
      </c>
      <c r="F16" s="6"/>
      <c r="G16" s="7"/>
      <c r="H16" s="7"/>
      <c r="I16" s="6"/>
      <c r="J16" s="6">
        <f>SUM(I17:I21)</f>
        <v>791.29160000000002</v>
      </c>
    </row>
    <row r="17" spans="1:10" x14ac:dyDescent="0.3">
      <c r="A17" t="s">
        <v>7</v>
      </c>
      <c r="B17" s="1">
        <v>28495.457630197136</v>
      </c>
      <c r="C17" s="1">
        <v>34479.503732538535</v>
      </c>
      <c r="D17" s="1">
        <f>B17*0.9</f>
        <v>25645.911867177423</v>
      </c>
      <c r="E17" s="1">
        <f>C17*0.9</f>
        <v>31031.55335928468</v>
      </c>
      <c r="F17" s="1"/>
      <c r="H17" s="4" t="s">
        <v>7</v>
      </c>
      <c r="I17" s="12"/>
      <c r="J17" s="1"/>
    </row>
    <row r="18" spans="1:10" x14ac:dyDescent="0.3">
      <c r="A18" t="s">
        <v>8</v>
      </c>
      <c r="B18" s="1">
        <v>1077.5259599999997</v>
      </c>
      <c r="C18" s="1">
        <v>1303.8064115999996</v>
      </c>
      <c r="D18" s="1">
        <f t="shared" ref="D18:D21" si="2">B18*0.9</f>
        <v>969.77336399999979</v>
      </c>
      <c r="E18" s="1">
        <f t="shared" ref="E18:E21" si="3">C18*0.9</f>
        <v>1173.4257704399997</v>
      </c>
      <c r="F18" s="1"/>
      <c r="H18" s="4" t="s">
        <v>8</v>
      </c>
      <c r="I18" s="12"/>
      <c r="J18" s="1"/>
    </row>
    <row r="19" spans="1:10" x14ac:dyDescent="0.3">
      <c r="A19" t="s">
        <v>9</v>
      </c>
      <c r="B19" s="1">
        <v>4068.4925000000017</v>
      </c>
      <c r="C19" s="1">
        <v>4922.8759250000021</v>
      </c>
      <c r="D19" s="1">
        <f t="shared" si="2"/>
        <v>3661.6432500000014</v>
      </c>
      <c r="E19" s="1">
        <f t="shared" si="3"/>
        <v>4430.5883325000023</v>
      </c>
      <c r="F19" s="1"/>
      <c r="H19" t="s">
        <v>9</v>
      </c>
      <c r="I19" s="12"/>
      <c r="J19" s="1"/>
    </row>
    <row r="20" spans="1:10" x14ac:dyDescent="0.3">
      <c r="A20" t="s">
        <v>14</v>
      </c>
      <c r="B20" s="1">
        <v>40.425000000000004</v>
      </c>
      <c r="C20" s="1">
        <v>48.914250000000003</v>
      </c>
      <c r="D20" s="1">
        <f t="shared" si="2"/>
        <v>36.382500000000007</v>
      </c>
      <c r="E20" s="1">
        <f t="shared" si="3"/>
        <v>44.022825000000005</v>
      </c>
      <c r="F20" s="1"/>
      <c r="H20" t="s">
        <v>10</v>
      </c>
      <c r="I20" s="12"/>
      <c r="J20" s="1"/>
    </row>
    <row r="21" spans="1:10" x14ac:dyDescent="0.3">
      <c r="A21" t="s">
        <v>11</v>
      </c>
      <c r="B21" s="1">
        <v>653.96</v>
      </c>
      <c r="C21" s="1">
        <v>791.29160000000002</v>
      </c>
      <c r="D21" s="1">
        <f>B21</f>
        <v>653.96</v>
      </c>
      <c r="E21" s="1">
        <f>C21</f>
        <v>791.29160000000002</v>
      </c>
      <c r="F21" s="1"/>
      <c r="H21" s="4" t="s">
        <v>12</v>
      </c>
      <c r="I21" s="8">
        <f>C21</f>
        <v>791.29160000000002</v>
      </c>
      <c r="J21" s="1"/>
    </row>
    <row r="22" spans="1:10" x14ac:dyDescent="0.3">
      <c r="B22" s="1"/>
      <c r="C22" s="1"/>
      <c r="D22" s="1"/>
      <c r="E22" s="1"/>
      <c r="F22" s="1"/>
      <c r="H22" s="4"/>
      <c r="I22" s="8"/>
      <c r="J22" s="1"/>
    </row>
    <row r="23" spans="1:10" x14ac:dyDescent="0.3">
      <c r="B23" s="6" t="s">
        <v>3</v>
      </c>
      <c r="C23" s="1"/>
      <c r="D23" s="6" t="s">
        <v>27</v>
      </c>
      <c r="E23" s="1"/>
      <c r="F23" s="1"/>
      <c r="I23" s="1"/>
      <c r="J23" s="1"/>
    </row>
    <row r="24" spans="1:10" x14ac:dyDescent="0.3">
      <c r="A24" s="7" t="s">
        <v>15</v>
      </c>
      <c r="B24" s="6" t="s">
        <v>5</v>
      </c>
      <c r="C24" s="6" t="s">
        <v>6</v>
      </c>
      <c r="D24" s="6" t="s">
        <v>5</v>
      </c>
      <c r="E24" s="6" t="s">
        <v>6</v>
      </c>
      <c r="F24" s="6"/>
      <c r="G24" s="7"/>
      <c r="H24" s="7"/>
      <c r="I24" s="6"/>
      <c r="J24" s="6">
        <f>SUM(I25:I29)</f>
        <v>1582.5832</v>
      </c>
    </row>
    <row r="25" spans="1:10" x14ac:dyDescent="0.3">
      <c r="A25" t="s">
        <v>7</v>
      </c>
      <c r="B25" s="1">
        <v>20819.570935801228</v>
      </c>
      <c r="C25" s="1">
        <v>25191.680832319485</v>
      </c>
      <c r="D25" s="1">
        <f>B25*0.9</f>
        <v>18737.613842221104</v>
      </c>
      <c r="E25" s="1">
        <f>C25*0.9</f>
        <v>22672.512749087538</v>
      </c>
      <c r="F25" s="1"/>
      <c r="H25" s="4" t="s">
        <v>7</v>
      </c>
      <c r="I25" s="12"/>
      <c r="J25" s="1"/>
    </row>
    <row r="26" spans="1:10" x14ac:dyDescent="0.3">
      <c r="A26" t="s">
        <v>8</v>
      </c>
      <c r="B26" s="1">
        <v>1079.1236719999999</v>
      </c>
      <c r="C26" s="1">
        <v>1305.73964312</v>
      </c>
      <c r="D26" s="1">
        <f t="shared" ref="D26:D29" si="4">B26*0.9</f>
        <v>971.21130479999999</v>
      </c>
      <c r="E26" s="1">
        <f t="shared" ref="E26:E29" si="5">C26*0.9</f>
        <v>1175.1656788079999</v>
      </c>
      <c r="F26" s="1"/>
      <c r="H26" s="4" t="s">
        <v>8</v>
      </c>
      <c r="I26" s="12"/>
      <c r="J26" s="1"/>
    </row>
    <row r="27" spans="1:10" x14ac:dyDescent="0.3">
      <c r="A27" t="s">
        <v>16</v>
      </c>
      <c r="B27" s="1">
        <v>2074.4694999999997</v>
      </c>
      <c r="C27" s="1">
        <v>2510.1080949999996</v>
      </c>
      <c r="D27" s="1">
        <f t="shared" si="4"/>
        <v>1867.0225499999997</v>
      </c>
      <c r="E27" s="1">
        <f t="shared" si="5"/>
        <v>2259.0972854999995</v>
      </c>
      <c r="F27" s="1"/>
      <c r="H27" t="s">
        <v>9</v>
      </c>
      <c r="I27" s="12"/>
      <c r="J27" s="1"/>
    </row>
    <row r="28" spans="1:10" x14ac:dyDescent="0.3">
      <c r="A28" t="s">
        <v>10</v>
      </c>
      <c r="B28" s="1">
        <v>881.16750000000002</v>
      </c>
      <c r="C28" s="1">
        <v>1066.212675</v>
      </c>
      <c r="D28" s="1">
        <f t="shared" si="4"/>
        <v>793.05074999999999</v>
      </c>
      <c r="E28" s="1">
        <f t="shared" si="5"/>
        <v>959.59140750000006</v>
      </c>
      <c r="F28" s="1"/>
      <c r="H28" t="s">
        <v>10</v>
      </c>
      <c r="I28" s="12"/>
      <c r="J28" s="1"/>
    </row>
    <row r="29" spans="1:10" x14ac:dyDescent="0.3">
      <c r="A29" t="s">
        <v>11</v>
      </c>
      <c r="B29" s="1">
        <v>1307.92</v>
      </c>
      <c r="C29" s="1">
        <v>1582.5832</v>
      </c>
      <c r="D29" s="1">
        <f>B29</f>
        <v>1307.92</v>
      </c>
      <c r="E29" s="1">
        <f>C29</f>
        <v>1582.5832</v>
      </c>
      <c r="F29" s="1"/>
      <c r="H29" s="4" t="s">
        <v>12</v>
      </c>
      <c r="I29" s="8">
        <f>C29</f>
        <v>1582.5832</v>
      </c>
      <c r="J29" s="1"/>
    </row>
    <row r="30" spans="1:10" x14ac:dyDescent="0.3">
      <c r="B30" s="1"/>
      <c r="C30" s="1"/>
      <c r="D30" s="1"/>
      <c r="E30" s="1"/>
      <c r="F30" s="1"/>
      <c r="H30" s="4"/>
      <c r="I30" s="8"/>
      <c r="J30" s="1"/>
    </row>
    <row r="31" spans="1:10" x14ac:dyDescent="0.3">
      <c r="B31" s="6" t="s">
        <v>3</v>
      </c>
      <c r="C31" s="1"/>
      <c r="D31" s="6" t="s">
        <v>27</v>
      </c>
      <c r="E31" s="1"/>
      <c r="F31" s="1"/>
      <c r="I31" s="1"/>
      <c r="J31" s="1"/>
    </row>
    <row r="32" spans="1:10" x14ac:dyDescent="0.3">
      <c r="A32" s="7" t="s">
        <v>17</v>
      </c>
      <c r="B32" s="6" t="s">
        <v>5</v>
      </c>
      <c r="C32" s="6" t="s">
        <v>6</v>
      </c>
      <c r="D32" s="6" t="s">
        <v>5</v>
      </c>
      <c r="E32" s="6" t="s">
        <v>6</v>
      </c>
      <c r="F32" s="6"/>
      <c r="G32" s="7"/>
      <c r="H32" s="7"/>
      <c r="I32" s="6"/>
      <c r="J32" s="6">
        <f>SUM(I33:I37)</f>
        <v>791.29160000000002</v>
      </c>
    </row>
    <row r="33" spans="1:10" x14ac:dyDescent="0.3">
      <c r="A33" t="s">
        <v>7</v>
      </c>
      <c r="B33" s="1">
        <v>15974.407926383974</v>
      </c>
      <c r="C33" s="1">
        <v>19329.03359092461</v>
      </c>
      <c r="D33" s="1">
        <f>B33*0.9</f>
        <v>14376.967133745577</v>
      </c>
      <c r="E33" s="1">
        <f>C33*0.9</f>
        <v>17396.13023183215</v>
      </c>
      <c r="F33" s="1"/>
      <c r="H33" s="4" t="s">
        <v>7</v>
      </c>
      <c r="I33" s="12"/>
      <c r="J33" s="1"/>
    </row>
    <row r="34" spans="1:10" x14ac:dyDescent="0.3">
      <c r="A34" t="s">
        <v>8</v>
      </c>
      <c r="B34" s="1">
        <v>780.17243200000007</v>
      </c>
      <c r="C34" s="1">
        <v>944.00864272000001</v>
      </c>
      <c r="D34" s="1">
        <f t="shared" ref="D34:D37" si="6">B34*0.9</f>
        <v>702.15518880000013</v>
      </c>
      <c r="E34" s="1">
        <f t="shared" ref="E34:E37" si="7">C34*0.9</f>
        <v>849.60777844799998</v>
      </c>
      <c r="F34" s="1"/>
      <c r="H34" s="4" t="s">
        <v>8</v>
      </c>
      <c r="I34" s="12"/>
      <c r="J34" s="1"/>
    </row>
    <row r="35" spans="1:10" x14ac:dyDescent="0.3">
      <c r="A35" t="s">
        <v>9</v>
      </c>
      <c r="B35" s="1">
        <v>1141.827</v>
      </c>
      <c r="C35" s="1">
        <v>1381.61067</v>
      </c>
      <c r="D35" s="1">
        <f t="shared" si="6"/>
        <v>1027.6442999999999</v>
      </c>
      <c r="E35" s="1">
        <f t="shared" si="7"/>
        <v>1243.449603</v>
      </c>
      <c r="F35" s="1"/>
      <c r="H35" t="s">
        <v>9</v>
      </c>
      <c r="I35" s="12"/>
      <c r="J35" s="1"/>
    </row>
    <row r="36" spans="1:10" x14ac:dyDescent="0.3">
      <c r="A36" t="s">
        <v>10</v>
      </c>
      <c r="B36" s="1">
        <v>853.76249999999993</v>
      </c>
      <c r="C36" s="1">
        <v>1033.0526249999998</v>
      </c>
      <c r="D36" s="1">
        <f t="shared" si="6"/>
        <v>768.3862499999999</v>
      </c>
      <c r="E36" s="1">
        <f t="shared" si="7"/>
        <v>929.74736249999989</v>
      </c>
      <c r="F36" s="1"/>
      <c r="H36" t="s">
        <v>10</v>
      </c>
      <c r="I36" s="12"/>
      <c r="J36" s="1"/>
    </row>
    <row r="37" spans="1:10" x14ac:dyDescent="0.3">
      <c r="A37" t="s">
        <v>11</v>
      </c>
      <c r="B37" s="1">
        <v>653.96</v>
      </c>
      <c r="C37" s="1">
        <v>791.29160000000002</v>
      </c>
      <c r="D37" s="1">
        <f>B37</f>
        <v>653.96</v>
      </c>
      <c r="E37" s="1">
        <f>C37</f>
        <v>791.29160000000002</v>
      </c>
      <c r="F37" s="1"/>
      <c r="H37" s="4" t="s">
        <v>12</v>
      </c>
      <c r="I37" s="8">
        <f>C37</f>
        <v>791.29160000000002</v>
      </c>
      <c r="J37" s="1"/>
    </row>
    <row r="38" spans="1:10" x14ac:dyDescent="0.3">
      <c r="B38" s="1"/>
      <c r="C38" s="1"/>
      <c r="D38" s="1"/>
      <c r="E38" s="1"/>
      <c r="F38" s="1"/>
      <c r="I38" s="1"/>
      <c r="J38" s="1"/>
    </row>
    <row r="39" spans="1:10" x14ac:dyDescent="0.3">
      <c r="B39" s="6" t="s">
        <v>3</v>
      </c>
      <c r="C39" s="1"/>
      <c r="D39" s="6" t="s">
        <v>27</v>
      </c>
      <c r="E39" s="1"/>
      <c r="F39" s="1"/>
      <c r="I39" s="1"/>
      <c r="J39" s="1"/>
    </row>
    <row r="40" spans="1:10" x14ac:dyDescent="0.3">
      <c r="A40" s="7" t="s">
        <v>18</v>
      </c>
      <c r="B40" s="6" t="s">
        <v>5</v>
      </c>
      <c r="C40" s="6" t="s">
        <v>6</v>
      </c>
      <c r="D40" s="6" t="s">
        <v>5</v>
      </c>
      <c r="E40" s="6" t="s">
        <v>6</v>
      </c>
      <c r="F40" s="6"/>
      <c r="G40" s="7"/>
      <c r="H40" s="7"/>
      <c r="I40" s="6"/>
      <c r="J40" s="6">
        <f>SUM(I41:I45)</f>
        <v>791.29160000000002</v>
      </c>
    </row>
    <row r="41" spans="1:10" x14ac:dyDescent="0.3">
      <c r="A41" t="s">
        <v>7</v>
      </c>
      <c r="B41" s="1">
        <v>21272.75331573583</v>
      </c>
      <c r="C41" s="1">
        <v>25740.031512040354</v>
      </c>
      <c r="D41" s="1">
        <f>B41*0.9</f>
        <v>19145.477984162248</v>
      </c>
      <c r="E41" s="1">
        <f>C41*0.9</f>
        <v>23166.028360836321</v>
      </c>
      <c r="F41" s="1"/>
      <c r="H41" s="4" t="s">
        <v>7</v>
      </c>
      <c r="I41" s="12"/>
      <c r="J41" s="1"/>
    </row>
    <row r="42" spans="1:10" x14ac:dyDescent="0.3">
      <c r="A42" t="s">
        <v>8</v>
      </c>
      <c r="B42" s="1">
        <v>873.29600800000003</v>
      </c>
      <c r="C42" s="1">
        <v>1056.6881696800001</v>
      </c>
      <c r="D42" s="1">
        <f t="shared" ref="D42:D45" si="8">B42*0.9</f>
        <v>785.96640720000005</v>
      </c>
      <c r="E42" s="1">
        <f t="shared" ref="E42:E45" si="9">C42*0.9</f>
        <v>951.01935271200011</v>
      </c>
      <c r="F42" s="1"/>
      <c r="H42" s="4" t="s">
        <v>8</v>
      </c>
      <c r="I42" s="12"/>
      <c r="J42" s="1"/>
    </row>
    <row r="43" spans="1:10" x14ac:dyDescent="0.3">
      <c r="A43" t="s">
        <v>9</v>
      </c>
      <c r="B43" s="1">
        <v>3572.4500000000007</v>
      </c>
      <c r="C43" s="1">
        <v>4322.6645000000008</v>
      </c>
      <c r="D43" s="1">
        <f t="shared" si="8"/>
        <v>3215.2050000000008</v>
      </c>
      <c r="E43" s="1">
        <f t="shared" si="9"/>
        <v>3890.3980500000007</v>
      </c>
      <c r="F43" s="1"/>
      <c r="H43" t="s">
        <v>9</v>
      </c>
      <c r="I43" s="12"/>
      <c r="J43" s="1"/>
    </row>
    <row r="44" spans="1:10" x14ac:dyDescent="0.3">
      <c r="A44" t="s">
        <v>10</v>
      </c>
      <c r="B44" s="1">
        <v>46.550000000000004</v>
      </c>
      <c r="C44" s="1">
        <v>56.325500000000005</v>
      </c>
      <c r="D44" s="1">
        <f t="shared" si="8"/>
        <v>41.895000000000003</v>
      </c>
      <c r="E44" s="1">
        <f t="shared" si="9"/>
        <v>50.692950000000003</v>
      </c>
      <c r="F44" s="1"/>
      <c r="H44" t="s">
        <v>10</v>
      </c>
      <c r="I44" s="12"/>
      <c r="J44" s="1"/>
    </row>
    <row r="45" spans="1:10" x14ac:dyDescent="0.3">
      <c r="A45" t="s">
        <v>11</v>
      </c>
      <c r="B45" s="1">
        <v>653.96</v>
      </c>
      <c r="C45" s="1">
        <v>791.29160000000002</v>
      </c>
      <c r="D45" s="1">
        <f>B45</f>
        <v>653.96</v>
      </c>
      <c r="E45" s="1">
        <f>C45</f>
        <v>791.29160000000002</v>
      </c>
      <c r="F45" s="1"/>
      <c r="H45" s="4" t="s">
        <v>12</v>
      </c>
      <c r="I45" s="8">
        <f>C45</f>
        <v>791.29160000000002</v>
      </c>
      <c r="J45" s="1"/>
    </row>
    <row r="46" spans="1:10" x14ac:dyDescent="0.3">
      <c r="B46" s="1"/>
      <c r="C46" s="1"/>
      <c r="D46" s="1"/>
      <c r="E46" s="1"/>
      <c r="F46" s="1"/>
      <c r="I46" s="1"/>
      <c r="J46" s="1"/>
    </row>
    <row r="47" spans="1:10" x14ac:dyDescent="0.3">
      <c r="B47" s="6" t="s">
        <v>3</v>
      </c>
      <c r="C47" s="1"/>
      <c r="D47" s="6" t="s">
        <v>27</v>
      </c>
      <c r="E47" s="1"/>
      <c r="F47" s="1"/>
      <c r="I47" s="1"/>
      <c r="J47" s="1"/>
    </row>
    <row r="48" spans="1:10" x14ac:dyDescent="0.3">
      <c r="A48" s="7" t="s">
        <v>19</v>
      </c>
      <c r="B48" s="6" t="s">
        <v>5</v>
      </c>
      <c r="C48" s="6" t="s">
        <v>6</v>
      </c>
      <c r="D48" s="6" t="s">
        <v>5</v>
      </c>
      <c r="E48" s="6" t="s">
        <v>6</v>
      </c>
      <c r="F48" s="6"/>
      <c r="G48" s="7"/>
      <c r="H48" s="7"/>
      <c r="I48" s="6"/>
      <c r="J48" s="6">
        <f>SUM(I49:I53)</f>
        <v>791.29160000000002</v>
      </c>
    </row>
    <row r="49" spans="1:10" x14ac:dyDescent="0.3">
      <c r="A49" t="s">
        <v>7</v>
      </c>
      <c r="B49" s="1">
        <v>35133.274859010453</v>
      </c>
      <c r="C49" s="1">
        <v>42511.262579402646</v>
      </c>
      <c r="D49" s="1">
        <f>B49*0.9</f>
        <v>31619.947373109408</v>
      </c>
      <c r="E49" s="1">
        <f>C49*0.9</f>
        <v>38260.136321462385</v>
      </c>
      <c r="F49" s="1"/>
      <c r="H49" s="4" t="s">
        <v>7</v>
      </c>
      <c r="I49" s="12"/>
      <c r="J49" s="1"/>
    </row>
    <row r="50" spans="1:10" x14ac:dyDescent="0.3">
      <c r="A50" t="s">
        <v>8</v>
      </c>
      <c r="B50" s="1">
        <v>1665.7455439999999</v>
      </c>
      <c r="C50" s="1">
        <v>2015.5521082399998</v>
      </c>
      <c r="D50" s="1">
        <f t="shared" ref="D50:D53" si="10">B50*0.9</f>
        <v>1499.1709896</v>
      </c>
      <c r="E50" s="1">
        <f t="shared" ref="E50:E53" si="11">C50*0.9</f>
        <v>1813.9968974159999</v>
      </c>
      <c r="F50" s="1"/>
      <c r="H50" s="4" t="s">
        <v>8</v>
      </c>
      <c r="I50" s="12"/>
      <c r="J50" s="1"/>
    </row>
    <row r="51" spans="1:10" x14ac:dyDescent="0.3">
      <c r="A51" t="s">
        <v>9</v>
      </c>
      <c r="B51" s="1">
        <v>3613.1305000000007</v>
      </c>
      <c r="C51" s="1">
        <v>4371.8879050000005</v>
      </c>
      <c r="D51" s="1">
        <f t="shared" si="10"/>
        <v>3251.8174500000005</v>
      </c>
      <c r="E51" s="1">
        <f t="shared" si="11"/>
        <v>3934.6991145000006</v>
      </c>
      <c r="F51" s="1"/>
      <c r="H51" t="s">
        <v>9</v>
      </c>
      <c r="I51" s="12"/>
      <c r="J51" s="1"/>
    </row>
    <row r="52" spans="1:10" x14ac:dyDescent="0.3">
      <c r="A52" t="s">
        <v>10</v>
      </c>
      <c r="B52" s="1">
        <v>1230.5925</v>
      </c>
      <c r="C52" s="1">
        <v>1489.0169249999999</v>
      </c>
      <c r="D52" s="1">
        <f t="shared" si="10"/>
        <v>1107.53325</v>
      </c>
      <c r="E52" s="1">
        <f t="shared" si="11"/>
        <v>1340.1152325</v>
      </c>
      <c r="F52" s="1"/>
      <c r="H52" t="s">
        <v>10</v>
      </c>
      <c r="I52" s="12"/>
      <c r="J52" s="1"/>
    </row>
    <row r="53" spans="1:10" x14ac:dyDescent="0.3">
      <c r="A53" t="s">
        <v>11</v>
      </c>
      <c r="B53" s="1">
        <v>653.96</v>
      </c>
      <c r="C53" s="1">
        <v>791.29160000000002</v>
      </c>
      <c r="D53" s="1">
        <f>B53</f>
        <v>653.96</v>
      </c>
      <c r="E53" s="1">
        <f>C53</f>
        <v>791.29160000000002</v>
      </c>
      <c r="F53" s="1"/>
      <c r="H53" s="4" t="s">
        <v>12</v>
      </c>
      <c r="I53" s="1">
        <f>C53</f>
        <v>791.29160000000002</v>
      </c>
      <c r="J53" s="1"/>
    </row>
    <row r="54" spans="1:10" x14ac:dyDescent="0.3">
      <c r="B54" s="1"/>
      <c r="C54" s="1"/>
      <c r="D54" s="1"/>
      <c r="E54" s="1"/>
      <c r="F54" s="1"/>
      <c r="I54" s="1"/>
      <c r="J54" s="1"/>
    </row>
    <row r="55" spans="1:10" x14ac:dyDescent="0.3">
      <c r="B55" s="6" t="s">
        <v>3</v>
      </c>
      <c r="C55" s="1"/>
      <c r="D55" s="6" t="s">
        <v>27</v>
      </c>
      <c r="E55" s="1"/>
      <c r="F55" s="1"/>
      <c r="I55" s="1"/>
      <c r="J55" s="1"/>
    </row>
    <row r="56" spans="1:10" x14ac:dyDescent="0.3">
      <c r="A56" s="7" t="s">
        <v>20</v>
      </c>
      <c r="B56" s="6" t="s">
        <v>5</v>
      </c>
      <c r="C56" s="6" t="s">
        <v>6</v>
      </c>
      <c r="D56" s="6" t="s">
        <v>5</v>
      </c>
      <c r="E56" s="6" t="s">
        <v>6</v>
      </c>
      <c r="F56" s="6"/>
      <c r="G56" s="7"/>
      <c r="H56" s="7"/>
      <c r="I56" s="6"/>
      <c r="J56" s="6">
        <f>SUM(I57:I61)</f>
        <v>791.29160000000002</v>
      </c>
    </row>
    <row r="57" spans="1:10" x14ac:dyDescent="0.3">
      <c r="A57" t="s">
        <v>7</v>
      </c>
      <c r="B57" s="1">
        <v>21924.649522626401</v>
      </c>
      <c r="C57" s="1">
        <v>26528.825922377946</v>
      </c>
      <c r="D57" s="1">
        <f>B57*0.9</f>
        <v>19732.184570363763</v>
      </c>
      <c r="E57" s="1">
        <f>C57*0.9</f>
        <v>23875.943330140151</v>
      </c>
      <c r="F57" s="1"/>
      <c r="H57" s="4" t="s">
        <v>7</v>
      </c>
      <c r="I57" s="12"/>
      <c r="J57" s="1"/>
    </row>
    <row r="58" spans="1:10" x14ac:dyDescent="0.3">
      <c r="A58" t="s">
        <v>8</v>
      </c>
      <c r="B58" s="1">
        <v>1066.8067960000001</v>
      </c>
      <c r="C58" s="1">
        <v>1290.8362231600001</v>
      </c>
      <c r="D58" s="1">
        <f t="shared" ref="D58:D61" si="12">B58*0.9</f>
        <v>960.12611640000011</v>
      </c>
      <c r="E58" s="1">
        <f t="shared" ref="E58:E61" si="13">C58*0.9</f>
        <v>1161.7526008440002</v>
      </c>
      <c r="F58" s="1"/>
      <c r="H58" s="4" t="s">
        <v>8</v>
      </c>
      <c r="I58" s="12"/>
      <c r="J58" s="1"/>
    </row>
    <row r="59" spans="1:10" x14ac:dyDescent="0.3">
      <c r="A59" t="s">
        <v>9</v>
      </c>
      <c r="B59" s="1">
        <v>2931.7100000000005</v>
      </c>
      <c r="C59" s="1">
        <v>3547.3691000000003</v>
      </c>
      <c r="D59" s="1">
        <f t="shared" si="12"/>
        <v>2638.5390000000007</v>
      </c>
      <c r="E59" s="1">
        <f t="shared" si="13"/>
        <v>3192.6321900000003</v>
      </c>
      <c r="F59" s="1"/>
      <c r="H59" t="s">
        <v>9</v>
      </c>
      <c r="I59" s="12"/>
      <c r="J59" s="1"/>
    </row>
    <row r="60" spans="1:10" x14ac:dyDescent="0.3">
      <c r="A60" t="s">
        <v>10</v>
      </c>
      <c r="B60" s="1">
        <v>251.61500000000004</v>
      </c>
      <c r="C60" s="1">
        <v>304.45415000000003</v>
      </c>
      <c r="D60" s="1">
        <f t="shared" si="12"/>
        <v>226.45350000000005</v>
      </c>
      <c r="E60" s="1">
        <f t="shared" si="13"/>
        <v>274.00873500000006</v>
      </c>
      <c r="F60" s="1"/>
      <c r="H60" t="s">
        <v>10</v>
      </c>
      <c r="I60" s="12"/>
      <c r="J60" s="1"/>
    </row>
    <row r="61" spans="1:10" x14ac:dyDescent="0.3">
      <c r="A61" t="s">
        <v>11</v>
      </c>
      <c r="B61" s="1">
        <v>653.96</v>
      </c>
      <c r="C61" s="1">
        <v>791.29160000000002</v>
      </c>
      <c r="D61" s="1">
        <f>B61</f>
        <v>653.96</v>
      </c>
      <c r="E61" s="1">
        <f>C61</f>
        <v>791.29160000000002</v>
      </c>
      <c r="F61" s="1"/>
      <c r="H61" s="4" t="s">
        <v>12</v>
      </c>
      <c r="I61" s="1">
        <f>C61</f>
        <v>791.29160000000002</v>
      </c>
      <c r="J61" s="1"/>
    </row>
    <row r="62" spans="1:10" x14ac:dyDescent="0.3">
      <c r="B62" s="1"/>
      <c r="C62" s="1"/>
      <c r="D62" s="1"/>
      <c r="E62" s="1"/>
      <c r="F62" s="1"/>
      <c r="I62" s="1"/>
      <c r="J62" s="1"/>
    </row>
    <row r="63" spans="1:10" x14ac:dyDescent="0.3">
      <c r="B63" s="6" t="s">
        <v>3</v>
      </c>
      <c r="C63" s="1"/>
      <c r="D63" s="6" t="s">
        <v>27</v>
      </c>
      <c r="E63" s="1"/>
      <c r="F63" s="1"/>
      <c r="I63" s="1"/>
      <c r="J63" s="1"/>
    </row>
    <row r="64" spans="1:10" x14ac:dyDescent="0.3">
      <c r="A64" s="7" t="s">
        <v>21</v>
      </c>
      <c r="B64" s="6" t="s">
        <v>5</v>
      </c>
      <c r="C64" s="6" t="s">
        <v>6</v>
      </c>
      <c r="D64" s="6" t="s">
        <v>5</v>
      </c>
      <c r="E64" s="6" t="s">
        <v>6</v>
      </c>
      <c r="F64" s="6"/>
      <c r="G64" s="7"/>
      <c r="H64" s="7"/>
      <c r="I64" s="6"/>
      <c r="J64" s="6">
        <f>SUM(I65:I69)</f>
        <v>791.29160000000002</v>
      </c>
    </row>
    <row r="65" spans="1:10" x14ac:dyDescent="0.3">
      <c r="A65" t="s">
        <v>7</v>
      </c>
      <c r="B65" s="1">
        <v>17063.268068284826</v>
      </c>
      <c r="C65" s="1">
        <v>20646.55436262464</v>
      </c>
      <c r="D65" s="1">
        <f>B65*0.9</f>
        <v>15356.941261456344</v>
      </c>
      <c r="E65" s="1">
        <f>C65*0.9</f>
        <v>18581.898926362177</v>
      </c>
      <c r="F65" s="1"/>
      <c r="H65" s="4" t="s">
        <v>7</v>
      </c>
      <c r="I65" s="12"/>
      <c r="J65" s="1"/>
    </row>
    <row r="66" spans="1:10" x14ac:dyDescent="0.3">
      <c r="A66" t="s">
        <v>8</v>
      </c>
      <c r="B66" s="1">
        <v>1007.7549554400001</v>
      </c>
      <c r="C66" s="1">
        <v>1219.3834960824001</v>
      </c>
      <c r="D66" s="1">
        <f t="shared" ref="D66:D69" si="14">B66*0.9</f>
        <v>906.97945989600009</v>
      </c>
      <c r="E66" s="1">
        <f t="shared" ref="E66:E69" si="15">C66*0.9</f>
        <v>1097.4451464741601</v>
      </c>
      <c r="F66" s="1"/>
      <c r="H66" s="4" t="s">
        <v>8</v>
      </c>
      <c r="I66" s="12"/>
      <c r="J66" s="1"/>
    </row>
    <row r="67" spans="1:10" x14ac:dyDescent="0.3">
      <c r="A67" t="s">
        <v>9</v>
      </c>
      <c r="B67" s="1">
        <v>2678.6295000000005</v>
      </c>
      <c r="C67" s="1">
        <v>3241.1416950000003</v>
      </c>
      <c r="D67" s="1">
        <f t="shared" si="14"/>
        <v>2410.7665500000003</v>
      </c>
      <c r="E67" s="1">
        <f t="shared" si="15"/>
        <v>2917.0275255000001</v>
      </c>
      <c r="F67" s="1"/>
      <c r="H67" t="s">
        <v>9</v>
      </c>
      <c r="I67" s="12"/>
      <c r="J67" s="1"/>
    </row>
    <row r="68" spans="1:10" x14ac:dyDescent="0.3">
      <c r="A68" t="s">
        <v>10</v>
      </c>
      <c r="B68" s="1">
        <v>133.89250000000001</v>
      </c>
      <c r="C68" s="1">
        <v>162.00992500000001</v>
      </c>
      <c r="D68" s="1">
        <f t="shared" si="14"/>
        <v>120.50325000000001</v>
      </c>
      <c r="E68" s="1">
        <f t="shared" si="15"/>
        <v>145.80893250000003</v>
      </c>
      <c r="F68" s="1"/>
      <c r="H68" t="s">
        <v>10</v>
      </c>
      <c r="I68" s="12"/>
      <c r="J68" s="1"/>
    </row>
    <row r="69" spans="1:10" x14ac:dyDescent="0.3">
      <c r="A69" t="s">
        <v>11</v>
      </c>
      <c r="B69" s="1">
        <v>653.96</v>
      </c>
      <c r="C69" s="1">
        <v>791.29160000000002</v>
      </c>
      <c r="D69" s="1">
        <f>B69</f>
        <v>653.96</v>
      </c>
      <c r="E69" s="1">
        <f>C69</f>
        <v>791.29160000000002</v>
      </c>
      <c r="F69" s="1"/>
      <c r="H69" s="4" t="s">
        <v>12</v>
      </c>
      <c r="I69" s="1">
        <f>C69</f>
        <v>791.29160000000002</v>
      </c>
      <c r="J69" s="1"/>
    </row>
    <row r="70" spans="1:10" x14ac:dyDescent="0.3">
      <c r="B70" s="1"/>
      <c r="C70" s="1"/>
      <c r="D70" s="1"/>
      <c r="E70" s="1"/>
      <c r="F70" s="1"/>
      <c r="I70" s="1"/>
      <c r="J70" s="1"/>
    </row>
    <row r="71" spans="1:10" x14ac:dyDescent="0.3">
      <c r="B71" s="6" t="s">
        <v>3</v>
      </c>
      <c r="C71" s="1"/>
      <c r="D71" s="6" t="s">
        <v>27</v>
      </c>
      <c r="E71" s="1"/>
      <c r="F71" s="1"/>
      <c r="I71" s="1"/>
      <c r="J71" s="1"/>
    </row>
    <row r="72" spans="1:10" x14ac:dyDescent="0.3">
      <c r="A72" s="7" t="s">
        <v>22</v>
      </c>
      <c r="B72" s="6" t="s">
        <v>5</v>
      </c>
      <c r="C72" s="6" t="s">
        <v>6</v>
      </c>
      <c r="D72" s="6" t="s">
        <v>5</v>
      </c>
      <c r="E72" s="6" t="s">
        <v>6</v>
      </c>
      <c r="F72" s="6"/>
      <c r="G72" s="7"/>
      <c r="H72" s="7"/>
      <c r="I72" s="6"/>
      <c r="J72" s="6">
        <f>SUM(I73:I77)</f>
        <v>791.29160000000002</v>
      </c>
    </row>
    <row r="73" spans="1:10" x14ac:dyDescent="0.3">
      <c r="A73" t="s">
        <v>7</v>
      </c>
      <c r="B73" s="1">
        <v>17082.379322802321</v>
      </c>
      <c r="C73" s="1">
        <v>20669.678980590808</v>
      </c>
      <c r="D73" s="1">
        <f>B73*0.9</f>
        <v>15374.141390522089</v>
      </c>
      <c r="E73" s="1">
        <f>C73*0.9</f>
        <v>18602.711082531729</v>
      </c>
      <c r="F73" s="1"/>
      <c r="H73" s="4" t="s">
        <v>7</v>
      </c>
      <c r="I73" s="12"/>
      <c r="J73" s="1"/>
    </row>
    <row r="74" spans="1:10" x14ac:dyDescent="0.3">
      <c r="A74" t="s">
        <v>8</v>
      </c>
      <c r="B74" s="1">
        <v>825.03280799999993</v>
      </c>
      <c r="C74" s="1">
        <v>998.2896976799999</v>
      </c>
      <c r="D74" s="1">
        <f t="shared" ref="D74:D77" si="16">B74*0.9</f>
        <v>742.52952719999996</v>
      </c>
      <c r="E74" s="1">
        <f t="shared" ref="E74:E77" si="17">C74*0.9</f>
        <v>898.46072791199992</v>
      </c>
      <c r="F74" s="1"/>
      <c r="H74" s="4" t="s">
        <v>8</v>
      </c>
      <c r="I74" s="12"/>
      <c r="J74" s="1"/>
    </row>
    <row r="75" spans="1:10" x14ac:dyDescent="0.3">
      <c r="A75" t="s">
        <v>9</v>
      </c>
      <c r="B75" s="1">
        <v>2918.8480000000004</v>
      </c>
      <c r="C75" s="1">
        <v>3531.8060800000003</v>
      </c>
      <c r="D75" s="1">
        <f t="shared" si="16"/>
        <v>2626.9632000000006</v>
      </c>
      <c r="E75" s="1">
        <f t="shared" si="17"/>
        <v>3178.6254720000002</v>
      </c>
      <c r="F75" s="1"/>
      <c r="H75" t="s">
        <v>9</v>
      </c>
      <c r="I75" s="12"/>
      <c r="J75" s="1"/>
    </row>
    <row r="76" spans="1:10" x14ac:dyDescent="0.3">
      <c r="A76" t="s">
        <v>10</v>
      </c>
      <c r="B76" s="1">
        <v>99.470000000000013</v>
      </c>
      <c r="C76" s="1">
        <v>120.35870000000001</v>
      </c>
      <c r="D76" s="1">
        <f t="shared" si="16"/>
        <v>89.52300000000001</v>
      </c>
      <c r="E76" s="1">
        <f t="shared" si="17"/>
        <v>108.32283000000001</v>
      </c>
      <c r="F76" s="1"/>
      <c r="H76" t="s">
        <v>10</v>
      </c>
      <c r="I76" s="12"/>
      <c r="J76" s="1"/>
    </row>
    <row r="77" spans="1:10" x14ac:dyDescent="0.3">
      <c r="A77" t="s">
        <v>11</v>
      </c>
      <c r="B77" s="1">
        <v>653.96</v>
      </c>
      <c r="C77" s="1">
        <v>791.29160000000002</v>
      </c>
      <c r="D77" s="1">
        <f>B77</f>
        <v>653.96</v>
      </c>
      <c r="E77" s="1">
        <f>C77</f>
        <v>791.29160000000002</v>
      </c>
      <c r="F77" s="1"/>
      <c r="H77" s="4" t="s">
        <v>12</v>
      </c>
      <c r="I77" s="1">
        <f>C77</f>
        <v>791.29160000000002</v>
      </c>
      <c r="J77" s="1"/>
    </row>
    <row r="78" spans="1:10" x14ac:dyDescent="0.3">
      <c r="B78" s="1"/>
      <c r="C78" s="1"/>
      <c r="D78" s="1"/>
      <c r="E78" s="1"/>
      <c r="F78" s="1"/>
      <c r="I78" s="1"/>
      <c r="J78" s="1"/>
    </row>
    <row r="79" spans="1:10" x14ac:dyDescent="0.3">
      <c r="B79" s="6" t="s">
        <v>3</v>
      </c>
      <c r="C79" s="1"/>
      <c r="D79" s="6" t="s">
        <v>27</v>
      </c>
      <c r="E79" s="1"/>
      <c r="F79" s="1"/>
      <c r="I79" s="1"/>
      <c r="J79" s="1"/>
    </row>
    <row r="80" spans="1:10" x14ac:dyDescent="0.3">
      <c r="A80" s="7" t="s">
        <v>23</v>
      </c>
      <c r="B80" s="6" t="s">
        <v>5</v>
      </c>
      <c r="C80" s="6" t="s">
        <v>6</v>
      </c>
      <c r="D80" s="6" t="s">
        <v>5</v>
      </c>
      <c r="E80" s="6" t="s">
        <v>6</v>
      </c>
      <c r="F80" s="6"/>
      <c r="G80" s="7"/>
      <c r="H80" s="7"/>
      <c r="I80" s="6"/>
      <c r="J80" s="6">
        <f>SUM(I81:I85)</f>
        <v>791.29160000000002</v>
      </c>
    </row>
    <row r="81" spans="1:10" x14ac:dyDescent="0.3">
      <c r="A81" t="s">
        <v>7</v>
      </c>
      <c r="B81" s="1">
        <v>31534.343144024766</v>
      </c>
      <c r="C81" s="1">
        <v>38156.555204269964</v>
      </c>
      <c r="D81" s="1">
        <f>B81*0.9</f>
        <v>28380.908829622291</v>
      </c>
      <c r="E81" s="1">
        <f>C81*0.9</f>
        <v>34340.899683842967</v>
      </c>
      <c r="F81" s="1"/>
      <c r="H81" s="4" t="s">
        <v>7</v>
      </c>
      <c r="I81" s="12"/>
      <c r="J81" s="1"/>
    </row>
    <row r="82" spans="1:10" x14ac:dyDescent="0.3">
      <c r="A82" t="s">
        <v>8</v>
      </c>
      <c r="B82" s="1">
        <v>1290.53674</v>
      </c>
      <c r="C82" s="1">
        <v>1561.5494553999999</v>
      </c>
      <c r="D82" s="1">
        <f t="shared" ref="D82:D85" si="18">B82*0.9</f>
        <v>1161.483066</v>
      </c>
      <c r="E82" s="1">
        <f t="shared" ref="E82:E85" si="19">C82*0.9</f>
        <v>1405.39450986</v>
      </c>
      <c r="F82" s="1"/>
      <c r="H82" s="4" t="s">
        <v>8</v>
      </c>
      <c r="I82" s="12"/>
      <c r="J82" s="1"/>
    </row>
    <row r="83" spans="1:10" x14ac:dyDescent="0.3">
      <c r="A83" t="s">
        <v>9</v>
      </c>
      <c r="B83" s="1">
        <v>0</v>
      </c>
      <c r="C83" s="1">
        <v>0</v>
      </c>
      <c r="D83" s="1">
        <f t="shared" si="18"/>
        <v>0</v>
      </c>
      <c r="E83" s="1">
        <f t="shared" si="19"/>
        <v>0</v>
      </c>
      <c r="F83" s="1"/>
      <c r="H83" t="s">
        <v>9</v>
      </c>
      <c r="I83" s="12"/>
      <c r="J83" s="1"/>
    </row>
    <row r="84" spans="1:10" x14ac:dyDescent="0.3">
      <c r="A84" t="s">
        <v>10</v>
      </c>
      <c r="B84" s="1">
        <v>171.27950000000001</v>
      </c>
      <c r="C84" s="1">
        <v>207.24819500000001</v>
      </c>
      <c r="D84" s="1">
        <f t="shared" si="18"/>
        <v>154.15155000000001</v>
      </c>
      <c r="E84" s="1">
        <f t="shared" si="19"/>
        <v>186.52337550000001</v>
      </c>
      <c r="F84" s="1"/>
      <c r="H84" t="s">
        <v>10</v>
      </c>
      <c r="I84" s="12"/>
      <c r="J84" s="1"/>
    </row>
    <row r="85" spans="1:10" x14ac:dyDescent="0.3">
      <c r="A85" t="s">
        <v>11</v>
      </c>
      <c r="B85" s="1">
        <v>653.96</v>
      </c>
      <c r="C85" s="1">
        <v>791.29160000000002</v>
      </c>
      <c r="D85" s="1">
        <f>B85</f>
        <v>653.96</v>
      </c>
      <c r="E85" s="1">
        <f>C85</f>
        <v>791.29160000000002</v>
      </c>
      <c r="F85" s="1"/>
      <c r="H85" s="4" t="s">
        <v>12</v>
      </c>
      <c r="I85" s="1">
        <f>C85</f>
        <v>791.29160000000002</v>
      </c>
      <c r="J85" s="1"/>
    </row>
    <row r="86" spans="1:10" x14ac:dyDescent="0.3">
      <c r="B86" s="1"/>
      <c r="C86" s="1"/>
      <c r="D86" s="1"/>
      <c r="E86" s="1"/>
      <c r="F86" s="1"/>
      <c r="I86" s="1"/>
      <c r="J86" s="1"/>
    </row>
    <row r="87" spans="1:10" x14ac:dyDescent="0.3">
      <c r="B87" s="6" t="s">
        <v>3</v>
      </c>
      <c r="C87" s="1"/>
      <c r="D87" s="6" t="s">
        <v>27</v>
      </c>
      <c r="E87" s="1"/>
      <c r="F87" s="1"/>
      <c r="I87" s="1"/>
      <c r="J87" s="1"/>
    </row>
    <row r="88" spans="1:10" x14ac:dyDescent="0.3">
      <c r="A88" s="7" t="s">
        <v>24</v>
      </c>
      <c r="B88" s="6" t="s">
        <v>5</v>
      </c>
      <c r="C88" s="6" t="s">
        <v>6</v>
      </c>
      <c r="D88" s="6" t="s">
        <v>5</v>
      </c>
      <c r="E88" s="6" t="s">
        <v>6</v>
      </c>
      <c r="F88" s="6"/>
      <c r="G88" s="7"/>
      <c r="H88" s="7"/>
      <c r="I88" s="6"/>
      <c r="J88" s="6">
        <f>SUM(I89:I93)</f>
        <v>791.29160000000002</v>
      </c>
    </row>
    <row r="89" spans="1:10" x14ac:dyDescent="0.3">
      <c r="A89" t="s">
        <v>7</v>
      </c>
      <c r="B89" s="1">
        <v>15765.567203732837</v>
      </c>
      <c r="C89" s="1">
        <v>19076.336316516732</v>
      </c>
      <c r="D89" s="1">
        <f>B89*0.9</f>
        <v>14189.010483359554</v>
      </c>
      <c r="E89" s="1">
        <f>C89*0.9</f>
        <v>17168.70268486506</v>
      </c>
      <c r="F89" s="1"/>
      <c r="H89" s="4" t="s">
        <v>7</v>
      </c>
      <c r="I89" s="12"/>
      <c r="J89" s="1"/>
    </row>
    <row r="90" spans="1:10" x14ac:dyDescent="0.3">
      <c r="A90" t="s">
        <v>8</v>
      </c>
      <c r="B90" s="1">
        <v>671.79300000000012</v>
      </c>
      <c r="C90" s="1">
        <v>812.86953000000017</v>
      </c>
      <c r="D90" s="1">
        <f t="shared" ref="D90:D93" si="20">B90*0.9</f>
        <v>604.61370000000011</v>
      </c>
      <c r="E90" s="1">
        <f t="shared" ref="E90:E93" si="21">C90*0.9</f>
        <v>731.58257700000013</v>
      </c>
      <c r="F90" s="1"/>
      <c r="H90" s="4" t="s">
        <v>8</v>
      </c>
      <c r="I90" s="12"/>
      <c r="J90" s="1"/>
    </row>
    <row r="91" spans="1:10" x14ac:dyDescent="0.3">
      <c r="A91" t="s">
        <v>9</v>
      </c>
      <c r="B91" s="1">
        <v>2009.6285000000003</v>
      </c>
      <c r="C91" s="1">
        <v>2431.6504850000001</v>
      </c>
      <c r="D91" s="1">
        <f t="shared" si="20"/>
        <v>1808.6656500000004</v>
      </c>
      <c r="E91" s="1">
        <f t="shared" si="21"/>
        <v>2188.4854365000001</v>
      </c>
      <c r="F91" s="1"/>
      <c r="H91" t="s">
        <v>9</v>
      </c>
      <c r="I91" s="12"/>
      <c r="J91" s="1"/>
    </row>
    <row r="92" spans="1:10" x14ac:dyDescent="0.3">
      <c r="A92" t="s">
        <v>10</v>
      </c>
      <c r="B92" s="1">
        <v>244.97550000000001</v>
      </c>
      <c r="C92" s="1">
        <v>296.42035500000003</v>
      </c>
      <c r="D92" s="1">
        <f t="shared" si="20"/>
        <v>220.47795000000002</v>
      </c>
      <c r="E92" s="1">
        <f t="shared" si="21"/>
        <v>266.77831950000001</v>
      </c>
      <c r="F92" s="1"/>
      <c r="H92" t="s">
        <v>10</v>
      </c>
      <c r="I92" s="12"/>
      <c r="J92" s="1"/>
    </row>
    <row r="93" spans="1:10" x14ac:dyDescent="0.3">
      <c r="A93" t="s">
        <v>11</v>
      </c>
      <c r="B93" s="1">
        <v>653.96</v>
      </c>
      <c r="C93" s="1">
        <v>791.29160000000002</v>
      </c>
      <c r="D93" s="1">
        <f>B93</f>
        <v>653.96</v>
      </c>
      <c r="E93" s="1">
        <f>C93</f>
        <v>791.29160000000002</v>
      </c>
      <c r="F93" s="1"/>
      <c r="H93" s="4" t="s">
        <v>12</v>
      </c>
      <c r="I93" s="8">
        <f>C93</f>
        <v>791.29160000000002</v>
      </c>
      <c r="J93" s="1"/>
    </row>
    <row r="94" spans="1:10" x14ac:dyDescent="0.3">
      <c r="B94" s="1"/>
      <c r="C94" s="1"/>
      <c r="D94" s="1"/>
      <c r="E94" s="1"/>
      <c r="F94" s="1"/>
      <c r="I94" s="1"/>
      <c r="J94" s="1"/>
    </row>
    <row r="95" spans="1:10" x14ac:dyDescent="0.3">
      <c r="B95" s="6" t="s">
        <v>3</v>
      </c>
      <c r="C95" s="1"/>
      <c r="D95" s="6" t="s">
        <v>27</v>
      </c>
      <c r="E95" s="1"/>
      <c r="F95" s="1"/>
      <c r="I95" s="1"/>
      <c r="J95" s="1"/>
    </row>
    <row r="96" spans="1:10" x14ac:dyDescent="0.3">
      <c r="A96" s="7" t="s">
        <v>25</v>
      </c>
      <c r="B96" s="6" t="s">
        <v>5</v>
      </c>
      <c r="C96" s="6" t="s">
        <v>6</v>
      </c>
      <c r="D96" s="6" t="s">
        <v>5</v>
      </c>
      <c r="E96" s="6" t="s">
        <v>6</v>
      </c>
      <c r="F96" s="6"/>
      <c r="G96" s="7"/>
      <c r="H96" s="7"/>
      <c r="I96" s="6"/>
      <c r="J96" s="6">
        <f>SUM(I97:I101)</f>
        <v>791.29160000000002</v>
      </c>
    </row>
    <row r="97" spans="1:10" ht="15" x14ac:dyDescent="0.35">
      <c r="A97" s="9" t="s">
        <v>7</v>
      </c>
      <c r="B97" s="1">
        <v>13927.06067316237</v>
      </c>
      <c r="C97" s="1">
        <v>16851.743414526467</v>
      </c>
      <c r="D97" s="1">
        <f>B97*0.9</f>
        <v>12534.354605846134</v>
      </c>
      <c r="E97" s="1">
        <f>C97*0.9</f>
        <v>15166.569073073821</v>
      </c>
      <c r="F97" s="1"/>
      <c r="H97" s="4" t="s">
        <v>7</v>
      </c>
      <c r="I97" s="12"/>
      <c r="J97" s="1"/>
    </row>
    <row r="98" spans="1:10" ht="15" x14ac:dyDescent="0.35">
      <c r="A98" s="9" t="s">
        <v>8</v>
      </c>
      <c r="B98" s="1">
        <v>731.30215999999996</v>
      </c>
      <c r="C98" s="1">
        <v>884.87561359999995</v>
      </c>
      <c r="D98" s="1">
        <f t="shared" ref="D98:D101" si="22">B98*0.9</f>
        <v>658.17194399999994</v>
      </c>
      <c r="E98" s="1">
        <f t="shared" ref="E98:E101" si="23">C98*0.9</f>
        <v>796.38805223999998</v>
      </c>
      <c r="F98" s="1"/>
      <c r="H98" s="4" t="s">
        <v>8</v>
      </c>
      <c r="I98" s="12"/>
      <c r="J98" s="1"/>
    </row>
    <row r="99" spans="1:10" ht="15" x14ac:dyDescent="0.35">
      <c r="A99" s="9" t="s">
        <v>9</v>
      </c>
      <c r="B99" s="1">
        <v>1011.7909999999999</v>
      </c>
      <c r="C99" s="1">
        <v>1224.26711</v>
      </c>
      <c r="D99" s="1">
        <f t="shared" si="22"/>
        <v>910.61189999999999</v>
      </c>
      <c r="E99" s="1">
        <f t="shared" si="23"/>
        <v>1101.8403989999999</v>
      </c>
      <c r="F99" s="1"/>
      <c r="H99" s="9" t="s">
        <v>9</v>
      </c>
      <c r="I99" s="12"/>
      <c r="J99" s="1"/>
    </row>
    <row r="100" spans="1:10" ht="15" x14ac:dyDescent="0.35">
      <c r="A100" s="9" t="s">
        <v>10</v>
      </c>
      <c r="B100" s="1">
        <v>1223.4575</v>
      </c>
      <c r="C100" s="1">
        <v>1480.3835749999998</v>
      </c>
      <c r="D100" s="1">
        <f t="shared" si="22"/>
        <v>1101.11175</v>
      </c>
      <c r="E100" s="1">
        <f t="shared" si="23"/>
        <v>1332.3452175</v>
      </c>
      <c r="F100" s="1"/>
      <c r="H100" s="9" t="s">
        <v>10</v>
      </c>
      <c r="I100" s="12"/>
      <c r="J100" s="1"/>
    </row>
    <row r="101" spans="1:10" ht="15" x14ac:dyDescent="0.35">
      <c r="A101" s="9" t="s">
        <v>11</v>
      </c>
      <c r="B101" s="1">
        <v>653.96</v>
      </c>
      <c r="C101" s="1">
        <v>791.29160000000002</v>
      </c>
      <c r="D101" s="1">
        <f>B101</f>
        <v>653.96</v>
      </c>
      <c r="E101" s="1">
        <f>C101</f>
        <v>791.29160000000002</v>
      </c>
      <c r="F101" s="1"/>
      <c r="H101" s="4" t="s">
        <v>12</v>
      </c>
      <c r="I101" s="8">
        <f>C101</f>
        <v>791.29160000000002</v>
      </c>
      <c r="J101" s="1"/>
    </row>
    <row r="102" spans="1:10" x14ac:dyDescent="0.3">
      <c r="B102" s="1"/>
      <c r="C102" s="1"/>
      <c r="D102" s="1"/>
      <c r="E102" s="1"/>
      <c r="F102" s="1"/>
      <c r="I102" s="1"/>
      <c r="J102" s="1"/>
    </row>
    <row r="103" spans="1:10" x14ac:dyDescent="0.3">
      <c r="B103" s="1"/>
      <c r="C103" s="1"/>
      <c r="D103" s="1"/>
      <c r="E103" s="1"/>
      <c r="F103" s="1"/>
      <c r="H103" s="10" t="s">
        <v>26</v>
      </c>
      <c r="I103" s="1"/>
      <c r="J103" s="11">
        <f>SUM(J8:J98)</f>
        <v>10286.790800000002</v>
      </c>
    </row>
  </sheetData>
  <sheetProtection algorithmName="SHA-512" hashValue="aRogyH+MY4u7eN1tbMtDApcguLvV+51qC7QkcH9LY6qHJQKCzZmReg0qeA4uOryQObd8L366e7jqyuER+4DK1w==" saltValue="Wh0ssPToWDWmRB9AbwwlVw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B90AFC-4481-43A2-BDB6-805F9B2A6A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219B42-49BF-4501-B880-221C1782C6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FC08FD-CAB5-4981-8BC6-676B58C812F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Marloes Verhoeven | InkoopMeesters</cp:lastModifiedBy>
  <dcterms:created xsi:type="dcterms:W3CDTF">2021-11-01T08:44:01Z</dcterms:created>
  <dcterms:modified xsi:type="dcterms:W3CDTF">2021-11-29T14:59:58Z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