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xr:revisionPtr revIDLastSave="0" documentId="8_{4909CF5B-78AE-4B9E-83B6-CB659F8F43A2}" xr6:coauthVersionLast="47" xr6:coauthVersionMax="47" xr10:uidLastSave="{00000000-0000-0000-0000-000000000000}"/>
  <bookViews>
    <workbookView xWindow="-110" yWindow="-110" windowWidth="19420" windowHeight="10420" activeTab="1" xr2:uid="{00000000-000D-0000-FFFF-FFFF00000000}"/>
  </bookViews>
  <sheets>
    <sheet name="Prijzenblad Horizon College" sheetId="8" r:id="rId1"/>
    <sheet name="Prijzenblad Regio College" sheetId="7" r:id="rId2"/>
    <sheet name="Inschrijfsom totaal" sheetId="9" r:id="rId3"/>
  </sheets>
  <definedNames>
    <definedName name="_xlnm.Print_Area" localSheetId="0">'Prijzenblad Horizon College'!$A$1:$H$29</definedName>
    <definedName name="_xlnm.Print_Area" localSheetId="1">'Prijzenblad Regio College'!$A$1:$H$29</definedName>
  </definedName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0" i="8" l="1"/>
  <c r="B20" i="7"/>
  <c r="A2" i="7" l="1"/>
  <c r="F25" i="8" l="1"/>
  <c r="F24" i="8"/>
  <c r="F23" i="8"/>
  <c r="F10" i="8"/>
  <c r="F9" i="8"/>
  <c r="F8" i="8"/>
  <c r="F9" i="7"/>
  <c r="F24" i="7"/>
  <c r="F8" i="7"/>
  <c r="F10" i="7"/>
  <c r="F23" i="7"/>
  <c r="F25" i="7"/>
  <c r="B27" i="8" l="1"/>
  <c r="B27" i="7"/>
  <c r="B12" i="8"/>
  <c r="B12" i="7"/>
  <c r="B29" i="8" l="1"/>
  <c r="B29" i="7"/>
  <c r="C4" i="9" l="1"/>
</calcChain>
</file>

<file path=xl/sharedStrings.xml><?xml version="1.0" encoding="utf-8"?>
<sst xmlns="http://schemas.openxmlformats.org/spreadsheetml/2006/main" count="69" uniqueCount="42">
  <si>
    <t>&lt;&lt;NAAM INSCHRIJVER&gt;&gt;</t>
  </si>
  <si>
    <t xml:space="preserve">Totaal som </t>
  </si>
  <si>
    <t>Kosten trainingen</t>
  </si>
  <si>
    <t>totaal:</t>
  </si>
  <si>
    <t>aantal medewerkers:</t>
  </si>
  <si>
    <t xml:space="preserve">aantal periodes, per definitieve inkomensberekening (dib): </t>
  </si>
  <si>
    <t>Totaalbedragen jaarlijks:</t>
  </si>
  <si>
    <t>Jaarlijkse kosten ALL-IN</t>
  </si>
  <si>
    <t xml:space="preserve">Totaal per jaar </t>
  </si>
  <si>
    <t>Totaal kosten aanvullende trainingen (instroom nieuwe gebruikers)</t>
  </si>
  <si>
    <t>variabel</t>
  </si>
  <si>
    <t xml:space="preserve">aantal maanden, per actieve medewerker: </t>
  </si>
  <si>
    <t>Aantal licenties (dit kunnen periodiek meer/ minder worden, te verrekenen naar werkelijke licenties per maand)</t>
  </si>
  <si>
    <t>aantal fictieve afname/ wegingsfactor</t>
  </si>
  <si>
    <t>(volledige import zal niet worden meegenomen in de prijsbeoordeling)</t>
  </si>
  <si>
    <t>Inschrijver dient alle lichtgroene cellen in te vullen.</t>
  </si>
  <si>
    <t xml:space="preserve"> </t>
  </si>
  <si>
    <t>Totale periodieke all-in licentiekosten buiten de verloning (medewerkers niet in loondienst)</t>
  </si>
  <si>
    <t>Overige gebruikers (PSA medewerkers, bedrijfsartsen, HR adviseurs, leidinggevenden, applicatiebeheerders)</t>
  </si>
  <si>
    <t>Licentiekosten all-in, alle gevraagde modules te berekenen per verloonde medewerker per maand. Licenties zijn per  medewerker per maand te verhogen en te verlagen. Incl. Digitale salarisstroken, jaaropgaven, aanstellings documenten, eventuele SMS berichten  etc etc. inclusief verschillende rechten voor leidinggevenden.</t>
  </si>
  <si>
    <t>Licentiekosten all-in, alle gevraagde modules te berekenen per verloonde medewerker per maand. Licenties zijn per  medewerker per maand te verhogen en te verlagen. Incl. Digitale salarisstroken, jaaropgaven, aanstellings documenten, eventuele SMS berichten  etc etc.  inclusief verschillende rechten voor leidinggevenden.</t>
  </si>
  <si>
    <t>Volledige import historische gegevens conform programma van eisen en controles, eenmalig, optioneel af te nemen op basis van 4001 digitale records.</t>
  </si>
  <si>
    <t>Volledige import historische gegevens conform programma van eisen en controles, eenmalig, optioneel af te nemen op basis van 500 digitale records</t>
  </si>
  <si>
    <t>TOTALE INSCHRIJFSOM</t>
  </si>
  <si>
    <t>Totaal werkbladen</t>
  </si>
  <si>
    <t>Implementatiekosten (eenmalig)</t>
  </si>
  <si>
    <t>tarief all-in, exclusief BTW</t>
  </si>
  <si>
    <t>Totale implementatiekosten  (totale conversie/initiële kosten, alle gevraagde modules), zonder enige meerkosten inclusief 15 API koppelingen.</t>
  </si>
  <si>
    <t>Conform eis 6, samenvoegen 2 databases 2 werkgevers tot 1 database, 1 werkgever waarbij de licentiekosten (de laagste van de twee werkbladen) leidend zijn.</t>
  </si>
  <si>
    <t>opgave prijs per verloning per licentie per betreffende maand exclusief BTW, vergoeding NA goedgekeurde implementatie op zijn vroegst per 1-1-2023</t>
  </si>
  <si>
    <t>maximaal € 130.000,-</t>
  </si>
  <si>
    <t>maximaal € 60.000,-</t>
  </si>
  <si>
    <t>maximaal € 125.000,-</t>
  </si>
  <si>
    <t>maximaal € 80.000,- afhankelijk van de kosten zal dit wel of niet worden afgenomen</t>
  </si>
  <si>
    <t>prijs per eenheid exclusief BTW</t>
  </si>
  <si>
    <r>
      <t xml:space="preserve">Extra Gebruikerstraining </t>
    </r>
    <r>
      <rPr>
        <b/>
        <sz val="10"/>
        <rFont val="Verdana"/>
        <family val="2"/>
      </rPr>
      <t>per dagdeel</t>
    </r>
    <r>
      <rPr>
        <sz val="10"/>
        <rFont val="Verdana"/>
        <family val="2"/>
      </rPr>
      <t xml:space="preserve"> (4 uur) op n.n.b. locatie aanbestedende dienst NA implementatie en aanvangstrainingen</t>
    </r>
  </si>
  <si>
    <r>
      <t xml:space="preserve">Advieskosten af te nemen op basis van nadere opdracht/ strippenkaart (zonder afname verplichtingen) prijs </t>
    </r>
    <r>
      <rPr>
        <b/>
        <sz val="10"/>
        <rFont val="Verdana"/>
        <family val="2"/>
      </rPr>
      <t>per uur</t>
    </r>
    <r>
      <rPr>
        <sz val="10"/>
        <rFont val="Verdana"/>
        <family val="2"/>
      </rPr>
      <t xml:space="preserve"> voor senior consultant buiten de scope van deze aanbesteding.</t>
    </r>
  </si>
  <si>
    <r>
      <t>Extra beheerderstrainingen</t>
    </r>
    <r>
      <rPr>
        <b/>
        <sz val="10"/>
        <rFont val="Verdana"/>
        <family val="2"/>
      </rPr>
      <t xml:space="preserve"> per dagdeel</t>
    </r>
    <r>
      <rPr>
        <sz val="10"/>
        <rFont val="Verdana"/>
        <family val="2"/>
      </rPr>
      <t xml:space="preserve"> (4 uur) op n.n.b. locatie aanbestedende dienst NA implementatie en aanvangstrainingen</t>
    </r>
  </si>
  <si>
    <t>Prijzenblad E-HRM Horizon College AANGEPAST D.D. 19-11-2021</t>
  </si>
  <si>
    <t>Prijzenblad E-HRM Regio College AANGEPAST D.D. 19-11-2021</t>
  </si>
  <si>
    <r>
      <t xml:space="preserve">Advieskosten af te nemen op basis van nadere opdracht/ strippenkaart (zonder afname verplichtingen) </t>
    </r>
    <r>
      <rPr>
        <b/>
        <sz val="10"/>
        <rFont val="Verdana"/>
        <family val="2"/>
      </rPr>
      <t xml:space="preserve">prijs per uur </t>
    </r>
    <r>
      <rPr>
        <sz val="10"/>
        <rFont val="Verdana"/>
        <family val="2"/>
      </rPr>
      <t>voor senior consultant buiten de scope van deze aanbesteding.</t>
    </r>
  </si>
  <si>
    <r>
      <t xml:space="preserve">Extra beheerderstrainingen </t>
    </r>
    <r>
      <rPr>
        <b/>
        <sz val="10"/>
        <rFont val="Verdana"/>
        <family val="2"/>
      </rPr>
      <t xml:space="preserve">per dagdeel </t>
    </r>
    <r>
      <rPr>
        <sz val="10"/>
        <rFont val="Verdana"/>
        <family val="2"/>
      </rPr>
      <t>(4 uur) op n.n.b. locatie aanbestedende dienst NA implementatie en aanvangstrainingen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</si>
</sst>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_-&quot;€&quot;\ * #,##0.00_-;_-&quot;€&quot;\ * #,##0.00\-;_-&quot;€&quot;\ * &quot;-&quot;??_-;_-@_-"/>
    <numFmt numFmtId="166" formatCode="&quot;€&quot;\ #,##0.00"/>
    <numFmt numFmtId="167" formatCode="&quot;€&quot;\ #,##0.00_-"/>
  </numFmts>
  <fonts count="19" x14ac:knownFonts="1">
    <font>
      <sz val="10"/>
      <name val="Arial"/>
    </font>
    <font>
      <sz val="10"/>
      <name val="Arial"/>
      <family val="2"/>
    </font>
    <font>
      <b/>
      <sz val="18"/>
      <color indexed="9"/>
      <name val="Verdana"/>
      <family val="2"/>
    </font>
    <font>
      <b/>
      <sz val="10"/>
      <color indexed="9"/>
      <name val="Verdana"/>
      <family val="2"/>
    </font>
    <font>
      <sz val="10"/>
      <name val="Verdana"/>
      <family val="2"/>
    </font>
    <font>
      <b/>
      <sz val="10"/>
      <name val="Verdana"/>
      <family val="2"/>
    </font>
    <font>
      <sz val="8"/>
      <name val="Arial"/>
      <family val="2"/>
    </font>
    <font>
      <b/>
      <sz val="10"/>
      <color theme="0"/>
      <name val="Verdana"/>
      <family val="2"/>
    </font>
    <font>
      <b/>
      <sz val="12"/>
      <color theme="0"/>
      <name val="Verdana"/>
      <family val="2"/>
    </font>
    <font>
      <b/>
      <sz val="18"/>
      <color theme="0"/>
      <name val="Verdana"/>
      <family val="2"/>
    </font>
    <font>
      <sz val="10"/>
      <color rgb="FF00B050"/>
      <name val="Arial"/>
      <family val="2"/>
    </font>
    <font>
      <b/>
      <sz val="22"/>
      <color indexed="9"/>
      <name val="Verdana"/>
      <family val="2"/>
    </font>
    <font>
      <b/>
      <i/>
      <sz val="14"/>
      <color rgb="FFFF0000"/>
      <name val="Arial"/>
      <family val="2"/>
    </font>
    <font>
      <b/>
      <sz val="28"/>
      <color indexed="9"/>
      <name val="Verdana"/>
      <family val="2"/>
    </font>
    <font>
      <b/>
      <sz val="22"/>
      <color rgb="FFFF0000"/>
      <name val="Verdana"/>
      <family val="2"/>
    </font>
    <font>
      <b/>
      <sz val="16"/>
      <color theme="0"/>
      <name val="Verdana"/>
      <family val="2"/>
    </font>
    <font>
      <b/>
      <sz val="48"/>
      <color theme="0"/>
      <name val="Arial"/>
      <family val="2"/>
    </font>
    <font>
      <b/>
      <sz val="36"/>
      <color theme="0"/>
      <name val="Verdana"/>
      <family val="2"/>
    </font>
    <font>
      <i/>
      <sz val="14"/>
      <color rgb="FFFF0000"/>
      <name val="Arial"/>
      <family val="2"/>
    </font>
  </fonts>
  <fills count="10">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31"/>
        <bgColor indexed="64"/>
      </patternFill>
    </fill>
    <fill>
      <patternFill patternType="solid">
        <fgColor theme="1" tint="0.499984740745262"/>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right style="thin">
        <color auto="1"/>
      </right>
      <top/>
      <bottom/>
      <diagonal/>
    </border>
  </borders>
  <cellStyleXfs count="5">
    <xf numFmtId="0" fontId="0" fillId="0" borderId="0"/>
    <xf numFmtId="165" fontId="1" fillId="0" borderId="0" applyFont="0" applyFill="0" applyBorder="0" applyAlignment="0" applyProtection="0"/>
    <xf numFmtId="0" fontId="1" fillId="0" borderId="0"/>
    <xf numFmtId="0" fontId="1" fillId="7" borderId="5" applyNumberFormat="0" applyProtection="0">
      <alignment horizontal="left" vertical="center" indent="1"/>
    </xf>
    <xf numFmtId="0" fontId="1" fillId="7" borderId="5" applyNumberFormat="0" applyProtection="0">
      <alignment horizontal="left" vertical="center" indent="1"/>
    </xf>
  </cellStyleXfs>
  <cellXfs count="56">
    <xf numFmtId="0" fontId="0" fillId="0" borderId="0" xfId="0"/>
    <xf numFmtId="0" fontId="0" fillId="0" borderId="0" xfId="0" applyProtection="1"/>
    <xf numFmtId="0" fontId="0" fillId="0" borderId="0" xfId="0" applyFill="1" applyProtection="1"/>
    <xf numFmtId="0" fontId="0" fillId="0" borderId="0" xfId="0" applyAlignment="1" applyProtection="1">
      <alignment horizontal="center" vertical="center"/>
    </xf>
    <xf numFmtId="0" fontId="4" fillId="6" borderId="1" xfId="0" applyFont="1" applyFill="1" applyBorder="1" applyAlignment="1" applyProtection="1">
      <alignment horizontal="left" vertical="center" wrapText="1"/>
    </xf>
    <xf numFmtId="167" fontId="4" fillId="6" borderId="1" xfId="0" applyNumberFormat="1" applyFont="1" applyFill="1" applyBorder="1" applyAlignment="1" applyProtection="1">
      <alignment horizontal="center" vertical="center"/>
    </xf>
    <xf numFmtId="0" fontId="7" fillId="3" borderId="0" xfId="0" applyFont="1" applyFill="1" applyAlignment="1" applyProtection="1">
      <alignment vertical="center"/>
    </xf>
    <xf numFmtId="167" fontId="7" fillId="3" borderId="0" xfId="1" applyNumberFormat="1" applyFont="1" applyFill="1" applyAlignment="1" applyProtection="1">
      <alignment horizontal="center" vertical="center"/>
    </xf>
    <xf numFmtId="0" fontId="7" fillId="3" borderId="0" xfId="0" applyFont="1" applyFill="1" applyAlignment="1" applyProtection="1">
      <alignment horizontal="center" vertical="center" wrapText="1"/>
    </xf>
    <xf numFmtId="167" fontId="7" fillId="3" borderId="0" xfId="1" applyNumberFormat="1" applyFont="1" applyFill="1" applyBorder="1" applyAlignment="1" applyProtection="1">
      <alignment horizontal="center" vertical="center" wrapText="1"/>
    </xf>
    <xf numFmtId="164" fontId="4" fillId="5" borderId="1" xfId="1" applyNumberFormat="1" applyFont="1" applyFill="1" applyBorder="1" applyAlignment="1" applyProtection="1">
      <alignment horizontal="center" vertical="center"/>
      <protection locked="0"/>
    </xf>
    <xf numFmtId="0" fontId="5" fillId="6" borderId="1" xfId="0" applyFont="1" applyFill="1" applyBorder="1" applyAlignment="1" applyProtection="1">
      <alignment horizontal="left" vertical="center" wrapText="1"/>
    </xf>
    <xf numFmtId="0" fontId="5" fillId="6" borderId="6" xfId="0" applyFont="1" applyFill="1" applyBorder="1" applyAlignment="1" applyProtection="1">
      <alignment vertical="center" wrapText="1"/>
    </xf>
    <xf numFmtId="3" fontId="4" fillId="6" borderId="1" xfId="0" applyNumberFormat="1" applyFont="1" applyFill="1" applyBorder="1" applyAlignment="1" applyProtection="1">
      <alignment horizontal="center" vertical="center"/>
    </xf>
    <xf numFmtId="0" fontId="5" fillId="6" borderId="1" xfId="0" applyFont="1" applyFill="1" applyBorder="1" applyAlignment="1" applyProtection="1">
      <alignment vertical="center" wrapText="1"/>
    </xf>
    <xf numFmtId="0" fontId="4" fillId="6" borderId="7" xfId="0" applyFont="1" applyFill="1" applyBorder="1" applyAlignment="1" applyProtection="1">
      <alignment horizontal="left" vertical="center" wrapText="1"/>
    </xf>
    <xf numFmtId="3" fontId="4" fillId="6" borderId="7" xfId="0" applyNumberFormat="1" applyFont="1" applyFill="1" applyBorder="1" applyAlignment="1" applyProtection="1">
      <alignment horizontal="center" vertical="center"/>
    </xf>
    <xf numFmtId="0" fontId="10" fillId="0" borderId="0" xfId="0" applyFont="1" applyFill="1" applyAlignment="1" applyProtection="1">
      <alignment vertical="center"/>
    </xf>
    <xf numFmtId="0" fontId="10" fillId="0" borderId="0" xfId="0" applyFont="1" applyProtection="1"/>
    <xf numFmtId="0" fontId="8" fillId="8" borderId="10" xfId="0" applyFont="1" applyFill="1" applyBorder="1" applyAlignment="1" applyProtection="1">
      <alignment vertical="center"/>
    </xf>
    <xf numFmtId="0" fontId="8" fillId="8" borderId="12" xfId="0" applyFont="1" applyFill="1" applyBorder="1" applyAlignment="1" applyProtection="1">
      <alignment vertical="center"/>
    </xf>
    <xf numFmtId="0" fontId="8" fillId="8" borderId="13" xfId="0" applyFont="1" applyFill="1" applyBorder="1" applyAlignment="1" applyProtection="1">
      <alignment horizontal="left" vertical="center"/>
    </xf>
    <xf numFmtId="0" fontId="8" fillId="8" borderId="14" xfId="0" applyFont="1" applyFill="1" applyBorder="1" applyAlignment="1" applyProtection="1">
      <alignment vertical="center"/>
    </xf>
    <xf numFmtId="0" fontId="8" fillId="8" borderId="16" xfId="0" applyFont="1" applyFill="1" applyBorder="1" applyAlignment="1" applyProtection="1">
      <alignment horizontal="left" vertical="center"/>
    </xf>
    <xf numFmtId="3" fontId="8" fillId="8" borderId="11" xfId="0" applyNumberFormat="1" applyFont="1" applyFill="1" applyBorder="1" applyAlignment="1" applyProtection="1">
      <alignment horizontal="left" vertical="center"/>
    </xf>
    <xf numFmtId="165" fontId="3" fillId="9" borderId="0" xfId="1" applyFont="1" applyFill="1" applyBorder="1" applyProtection="1"/>
    <xf numFmtId="165" fontId="3" fillId="9" borderId="13" xfId="1" applyFont="1" applyFill="1" applyBorder="1" applyProtection="1"/>
    <xf numFmtId="165" fontId="11" fillId="9" borderId="15" xfId="1" applyFont="1" applyFill="1" applyBorder="1" applyProtection="1"/>
    <xf numFmtId="165" fontId="11" fillId="9" borderId="16" xfId="1" applyFont="1" applyFill="1" applyBorder="1" applyProtection="1"/>
    <xf numFmtId="165" fontId="14" fillId="9" borderId="0" xfId="1" applyFont="1" applyFill="1" applyBorder="1" applyAlignment="1" applyProtection="1"/>
    <xf numFmtId="165" fontId="14" fillId="9" borderId="13" xfId="1" applyFont="1" applyFill="1" applyBorder="1" applyAlignment="1" applyProtection="1"/>
    <xf numFmtId="0" fontId="3" fillId="9" borderId="12" xfId="0" applyFont="1" applyFill="1" applyBorder="1" applyAlignment="1" applyProtection="1">
      <alignment horizontal="center" vertical="center"/>
    </xf>
    <xf numFmtId="0" fontId="3" fillId="9" borderId="14" xfId="0" applyFont="1" applyFill="1" applyBorder="1" applyAlignment="1" applyProtection="1">
      <alignment horizontal="center" vertical="center"/>
    </xf>
    <xf numFmtId="166" fontId="9" fillId="4" borderId="1" xfId="0" applyNumberFormat="1" applyFont="1" applyFill="1" applyBorder="1" applyAlignment="1" applyProtection="1">
      <alignment horizontal="center" vertical="center"/>
    </xf>
    <xf numFmtId="0" fontId="17" fillId="4" borderId="1" xfId="0" applyFont="1" applyFill="1" applyBorder="1" applyAlignment="1" applyProtection="1">
      <alignment vertical="center" wrapText="1"/>
    </xf>
    <xf numFmtId="0" fontId="12" fillId="9" borderId="0" xfId="0" applyFont="1" applyFill="1" applyAlignment="1" applyProtection="1">
      <alignment horizontal="left" vertical="center"/>
    </xf>
    <xf numFmtId="0" fontId="4" fillId="6" borderId="1" xfId="0" applyFont="1" applyFill="1" applyBorder="1" applyAlignment="1" applyProtection="1">
      <alignment horizontal="center" vertical="center"/>
    </xf>
    <xf numFmtId="0" fontId="4" fillId="6" borderId="7" xfId="0" applyFont="1" applyFill="1" applyBorder="1" applyAlignment="1" applyProtection="1">
      <alignment horizontal="center" vertical="center"/>
    </xf>
    <xf numFmtId="166" fontId="9" fillId="4" borderId="6" xfId="0" applyNumberFormat="1" applyFont="1" applyFill="1" applyBorder="1" applyAlignment="1" applyProtection="1">
      <alignment horizontal="center" vertical="center"/>
    </xf>
    <xf numFmtId="166" fontId="9" fillId="4" borderId="8" xfId="0" applyNumberFormat="1" applyFont="1" applyFill="1" applyBorder="1" applyAlignment="1" applyProtection="1">
      <alignment horizontal="center" vertical="center"/>
    </xf>
    <xf numFmtId="166" fontId="9" fillId="4" borderId="9" xfId="0" applyNumberFormat="1" applyFont="1" applyFill="1" applyBorder="1" applyAlignment="1" applyProtection="1">
      <alignment horizontal="center" vertical="center"/>
    </xf>
    <xf numFmtId="166" fontId="17" fillId="4" borderId="4" xfId="1" applyNumberFormat="1" applyFont="1" applyFill="1" applyBorder="1" applyAlignment="1" applyProtection="1">
      <alignment horizontal="center" vertical="center" wrapText="1"/>
    </xf>
    <xf numFmtId="166" fontId="17" fillId="4" borderId="0" xfId="1" applyNumberFormat="1"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6" borderId="20"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166" fontId="9" fillId="4" borderId="4" xfId="0" applyNumberFormat="1" applyFont="1" applyFill="1" applyBorder="1" applyAlignment="1" applyProtection="1">
      <alignment horizontal="center" vertical="center"/>
    </xf>
    <xf numFmtId="166" fontId="9" fillId="4" borderId="0" xfId="0" applyNumberFormat="1" applyFont="1" applyFill="1" applyBorder="1" applyAlignment="1" applyProtection="1">
      <alignment horizontal="center" vertical="center"/>
    </xf>
    <xf numFmtId="0" fontId="18" fillId="9" borderId="0" xfId="0" applyFont="1" applyFill="1" applyAlignment="1" applyProtection="1">
      <alignment horizontal="left" vertical="center"/>
    </xf>
    <xf numFmtId="0" fontId="2" fillId="5" borderId="17" xfId="0" applyFont="1"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0" fontId="16" fillId="3" borderId="0" xfId="0" applyFont="1" applyFill="1" applyAlignment="1">
      <alignment horizontal="center" vertical="center"/>
    </xf>
    <xf numFmtId="0" fontId="15" fillId="4" borderId="0"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wrapText="1"/>
    </xf>
  </cellXfs>
  <cellStyles count="5">
    <cellStyle name="Euro" xfId="1" xr:uid="{00000000-0005-0000-0000-000000000000}"/>
    <cellStyle name="SAPBEXchaText" xfId="3" xr:uid="{00000000-0005-0000-0000-000001000000}"/>
    <cellStyle name="SAPBEXstdItem" xfId="4" xr:uid="{00000000-0005-0000-0000-000002000000}"/>
    <cellStyle name="Standaard" xfId="0" builtinId="0"/>
    <cellStyle name="Standaard 2" xfId="2" xr:uid="{00000000-0005-0000-0000-00000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7</xdr:col>
      <xdr:colOff>795233</xdr:colOff>
      <xdr:row>6</xdr:row>
      <xdr:rowOff>923319</xdr:rowOff>
    </xdr:from>
    <xdr:to>
      <xdr:col>9</xdr:col>
      <xdr:colOff>923894</xdr:colOff>
      <xdr:row>8</xdr:row>
      <xdr:rowOff>551027</xdr:rowOff>
    </xdr:to>
    <xdr:pic>
      <xdr:nvPicPr>
        <xdr:cNvPr id="2" name="Afbeelding 1">
          <a:extLst>
            <a:ext uri="{FF2B5EF4-FFF2-40B4-BE49-F238E27FC236}">
              <a16:creationId xmlns:a16="http://schemas.microsoft.com/office/drawing/2014/main" id="{AFE8BDED-F77B-C54C-9B39-0A800DE2469C}"/>
            </a:ext>
          </a:extLst>
        </xdr:cNvPr>
        <xdr:cNvPicPr>
          <a:picLocks noChangeAspect="1"/>
        </xdr:cNvPicPr>
      </xdr:nvPicPr>
      <xdr:blipFill>
        <a:blip xmlns:r="http://schemas.openxmlformats.org/officeDocument/2006/relationships" r:embed="rId1"/>
        <a:stretch>
          <a:fillRect/>
        </a:stretch>
      </xdr:blipFill>
      <xdr:spPr>
        <a:xfrm>
          <a:off x="14622803" y="4365375"/>
          <a:ext cx="5042493" cy="2143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1105964</xdr:colOff>
      <xdr:row>6</xdr:row>
      <xdr:rowOff>878318</xdr:rowOff>
    </xdr:from>
    <xdr:to>
      <xdr:col>7</xdr:col>
      <xdr:colOff>3669588</xdr:colOff>
      <xdr:row>8</xdr:row>
      <xdr:rowOff>348716</xdr:rowOff>
    </xdr:to>
    <xdr:pic>
      <xdr:nvPicPr>
        <xdr:cNvPr id="2" name="Afbeelding 1">
          <a:extLst>
            <a:ext uri="{FF2B5EF4-FFF2-40B4-BE49-F238E27FC236}">
              <a16:creationId xmlns:a16="http://schemas.microsoft.com/office/drawing/2014/main" id="{26D006E6-CFB5-464C-B200-B55F5943F8AC}"/>
            </a:ext>
          </a:extLst>
        </xdr:cNvPr>
        <xdr:cNvPicPr>
          <a:picLocks noChangeAspect="1"/>
        </xdr:cNvPicPr>
      </xdr:nvPicPr>
      <xdr:blipFill>
        <a:blip xmlns:r="http://schemas.openxmlformats.org/officeDocument/2006/relationships" r:embed="rId1"/>
        <a:stretch>
          <a:fillRect/>
        </a:stretch>
      </xdr:blipFill>
      <xdr:spPr>
        <a:xfrm>
          <a:off x="14933534" y="4320374"/>
          <a:ext cx="2563624" cy="198666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6A7C-C5AF-1A4A-B914-FB03E46FAED9}">
  <dimension ref="A1:L29"/>
  <sheetViews>
    <sheetView showGridLines="0" topLeftCell="A15" zoomScale="107" zoomScaleNormal="140" workbookViewId="0">
      <selection activeCell="B16" sqref="B16"/>
    </sheetView>
  </sheetViews>
  <sheetFormatPr defaultColWidth="9.1796875" defaultRowHeight="12.5" x14ac:dyDescent="0.25"/>
  <cols>
    <col min="1" max="1" width="80.81640625" style="1" customWidth="1"/>
    <col min="2" max="2" width="27.453125" style="3" customWidth="1"/>
    <col min="3" max="3" width="3.453125" style="3" customWidth="1"/>
    <col min="4" max="4" width="37.1796875" style="1" customWidth="1"/>
    <col min="5" max="5" width="3.453125" style="1" customWidth="1"/>
    <col min="6" max="6" width="25.453125" style="1" customWidth="1"/>
    <col min="7" max="7" width="3.453125" style="1" customWidth="1"/>
    <col min="8" max="8" width="61" style="1" customWidth="1"/>
    <col min="9" max="9" width="3.453125" style="1" customWidth="1"/>
    <col min="10" max="10" width="20.81640625" style="1" customWidth="1"/>
    <col min="11" max="16384" width="9.1796875" style="1"/>
  </cols>
  <sheetData>
    <row r="1" spans="1:12" ht="106" customHeight="1" thickBot="1" x14ac:dyDescent="0.3">
      <c r="A1" s="43" t="s">
        <v>38</v>
      </c>
      <c r="B1" s="43"/>
      <c r="C1" s="43"/>
      <c r="D1" s="43"/>
      <c r="E1" s="43"/>
      <c r="F1" s="43"/>
      <c r="G1" s="43"/>
      <c r="H1" s="43"/>
    </row>
    <row r="2" spans="1:12" ht="79" customHeight="1" thickBot="1" x14ac:dyDescent="0.3">
      <c r="A2" s="50" t="s">
        <v>0</v>
      </c>
      <c r="B2" s="51"/>
      <c r="C2" s="51"/>
      <c r="D2" s="51"/>
      <c r="E2" s="51"/>
      <c r="F2" s="51"/>
      <c r="G2" s="51"/>
      <c r="H2" s="52"/>
    </row>
    <row r="3" spans="1:12" ht="20" customHeight="1" x14ac:dyDescent="0.3">
      <c r="A3" s="19" t="s">
        <v>4</v>
      </c>
      <c r="B3" s="24">
        <v>1372</v>
      </c>
      <c r="C3" s="31"/>
      <c r="D3" s="25"/>
      <c r="E3" s="25"/>
      <c r="F3" s="25"/>
      <c r="G3" s="25"/>
      <c r="H3" s="26"/>
    </row>
    <row r="4" spans="1:12" ht="27" customHeight="1" x14ac:dyDescent="0.5">
      <c r="A4" s="20" t="s">
        <v>11</v>
      </c>
      <c r="B4" s="21" t="s">
        <v>10</v>
      </c>
      <c r="C4" s="31"/>
      <c r="D4" s="29" t="s">
        <v>15</v>
      </c>
      <c r="E4" s="29"/>
      <c r="F4" s="29"/>
      <c r="G4" s="29"/>
      <c r="H4" s="30"/>
    </row>
    <row r="5" spans="1:12" ht="20" customHeight="1" thickBot="1" x14ac:dyDescent="0.55000000000000004">
      <c r="A5" s="22" t="s">
        <v>5</v>
      </c>
      <c r="B5" s="23">
        <v>12</v>
      </c>
      <c r="C5" s="32"/>
      <c r="D5" s="27"/>
      <c r="E5" s="27"/>
      <c r="F5" s="27"/>
      <c r="G5" s="27"/>
      <c r="H5" s="28"/>
    </row>
    <row r="6" spans="1:12" ht="20" customHeight="1" x14ac:dyDescent="0.25"/>
    <row r="7" spans="1:12" s="2" customFormat="1" ht="107" customHeight="1" x14ac:dyDescent="0.25">
      <c r="A7" s="6" t="s">
        <v>7</v>
      </c>
      <c r="B7" s="8" t="s">
        <v>12</v>
      </c>
      <c r="C7" s="7"/>
      <c r="D7" s="8" t="s">
        <v>29</v>
      </c>
      <c r="E7" s="7"/>
      <c r="F7" s="8" t="s">
        <v>8</v>
      </c>
    </row>
    <row r="8" spans="1:12" s="2" customFormat="1" ht="92" customHeight="1" x14ac:dyDescent="0.25">
      <c r="A8" s="4" t="s">
        <v>19</v>
      </c>
      <c r="B8" s="13">
        <v>1372</v>
      </c>
      <c r="C8" s="44"/>
      <c r="D8" s="10">
        <v>0</v>
      </c>
      <c r="E8" s="44"/>
      <c r="F8" s="5">
        <f>(B8*D8)*12</f>
        <v>0</v>
      </c>
    </row>
    <row r="9" spans="1:12" s="2" customFormat="1" ht="92" customHeight="1" x14ac:dyDescent="0.25">
      <c r="A9" s="4" t="s">
        <v>17</v>
      </c>
      <c r="B9" s="13">
        <v>271</v>
      </c>
      <c r="C9" s="45"/>
      <c r="D9" s="10">
        <v>0</v>
      </c>
      <c r="E9" s="45"/>
      <c r="F9" s="5">
        <f>(B9*D9)*12</f>
        <v>0</v>
      </c>
    </row>
    <row r="10" spans="1:12" s="2" customFormat="1" ht="40" customHeight="1" x14ac:dyDescent="0.25">
      <c r="A10" s="4" t="s">
        <v>18</v>
      </c>
      <c r="B10" s="13">
        <v>20</v>
      </c>
      <c r="C10" s="46"/>
      <c r="D10" s="10">
        <v>0</v>
      </c>
      <c r="E10" s="46"/>
      <c r="F10" s="5">
        <f>(B10*D10)*12</f>
        <v>0</v>
      </c>
    </row>
    <row r="11" spans="1:12" ht="10" customHeight="1" x14ac:dyDescent="0.25"/>
    <row r="12" spans="1:12" s="2" customFormat="1" ht="50" customHeight="1" x14ac:dyDescent="0.25">
      <c r="A12" s="11" t="s">
        <v>6</v>
      </c>
      <c r="B12" s="47">
        <f>F10+F9+F8</f>
        <v>0</v>
      </c>
      <c r="C12" s="48"/>
      <c r="D12" s="48"/>
      <c r="E12" s="48"/>
      <c r="F12" s="48"/>
      <c r="H12" s="49" t="s">
        <v>30</v>
      </c>
      <c r="I12" s="49"/>
      <c r="J12" s="49"/>
      <c r="K12" s="1"/>
      <c r="L12" s="1"/>
    </row>
    <row r="13" spans="1:12" ht="20" customHeight="1" x14ac:dyDescent="0.25"/>
    <row r="14" spans="1:12" ht="20" customHeight="1" x14ac:dyDescent="0.25">
      <c r="F14" s="1" t="s">
        <v>16</v>
      </c>
    </row>
    <row r="15" spans="1:12" s="2" customFormat="1" ht="87" customHeight="1" x14ac:dyDescent="0.25">
      <c r="A15" s="6" t="s">
        <v>25</v>
      </c>
      <c r="B15" s="8" t="s">
        <v>26</v>
      </c>
    </row>
    <row r="16" spans="1:12" s="2" customFormat="1" ht="49" customHeight="1" x14ac:dyDescent="0.25">
      <c r="A16" s="4" t="s">
        <v>27</v>
      </c>
      <c r="B16" s="10">
        <v>0</v>
      </c>
      <c r="D16" s="49" t="s">
        <v>32</v>
      </c>
      <c r="E16" s="49"/>
      <c r="F16" s="49"/>
      <c r="G16" s="49"/>
      <c r="H16" s="49"/>
    </row>
    <row r="17" spans="1:8" s="2" customFormat="1" ht="49" customHeight="1" x14ac:dyDescent="0.25">
      <c r="A17" s="15" t="s">
        <v>28</v>
      </c>
      <c r="B17" s="10">
        <v>0</v>
      </c>
      <c r="D17" s="35"/>
      <c r="E17" s="35"/>
      <c r="F17" s="35"/>
      <c r="G17" s="35"/>
      <c r="H17" s="35"/>
    </row>
    <row r="18" spans="1:8" s="2" customFormat="1" ht="49" customHeight="1" x14ac:dyDescent="0.25">
      <c r="A18" s="15" t="s">
        <v>21</v>
      </c>
      <c r="B18" s="10">
        <v>0</v>
      </c>
      <c r="D18" s="49" t="s">
        <v>33</v>
      </c>
      <c r="E18" s="49"/>
      <c r="F18" s="49"/>
      <c r="G18" s="49"/>
      <c r="H18" s="49"/>
    </row>
    <row r="19" spans="1:8" ht="10" customHeight="1" x14ac:dyDescent="0.25">
      <c r="D19" s="18"/>
    </row>
    <row r="20" spans="1:8" s="2" customFormat="1" ht="35" customHeight="1" x14ac:dyDescent="0.25">
      <c r="A20" s="12"/>
      <c r="B20" s="33">
        <f>B16+B17</f>
        <v>0</v>
      </c>
      <c r="D20" s="17" t="s">
        <v>14</v>
      </c>
    </row>
    <row r="21" spans="1:8" ht="20" customHeight="1" x14ac:dyDescent="0.25"/>
    <row r="22" spans="1:8" s="2" customFormat="1" ht="60" customHeight="1" x14ac:dyDescent="0.25">
      <c r="A22" s="6" t="s">
        <v>2</v>
      </c>
      <c r="B22" s="8" t="s">
        <v>13</v>
      </c>
      <c r="C22" s="7"/>
      <c r="D22" s="8" t="s">
        <v>34</v>
      </c>
      <c r="E22" s="7"/>
      <c r="F22" s="9" t="s">
        <v>3</v>
      </c>
    </row>
    <row r="23" spans="1:8" s="2" customFormat="1" ht="38" customHeight="1" x14ac:dyDescent="0.25">
      <c r="A23" s="4" t="s">
        <v>35</v>
      </c>
      <c r="B23" s="13">
        <v>20</v>
      </c>
      <c r="C23" s="36"/>
      <c r="D23" s="10">
        <v>0</v>
      </c>
      <c r="E23" s="36"/>
      <c r="F23" s="5">
        <f>B23*D23</f>
        <v>0</v>
      </c>
    </row>
    <row r="24" spans="1:8" s="2" customFormat="1" ht="54" customHeight="1" x14ac:dyDescent="0.25">
      <c r="A24" s="15" t="s">
        <v>36</v>
      </c>
      <c r="B24" s="16">
        <v>200</v>
      </c>
      <c r="C24" s="37"/>
      <c r="D24" s="10">
        <v>0</v>
      </c>
      <c r="E24" s="37"/>
      <c r="F24" s="5">
        <f>B24*D24</f>
        <v>0</v>
      </c>
    </row>
    <row r="25" spans="1:8" s="2" customFormat="1" ht="49" customHeight="1" x14ac:dyDescent="0.25">
      <c r="A25" s="4" t="s">
        <v>37</v>
      </c>
      <c r="B25" s="13">
        <v>10</v>
      </c>
      <c r="C25" s="36"/>
      <c r="D25" s="10">
        <v>0</v>
      </c>
      <c r="E25" s="36"/>
      <c r="F25" s="5">
        <f>B25*D25</f>
        <v>0</v>
      </c>
    </row>
    <row r="26" spans="1:8" ht="10" customHeight="1" x14ac:dyDescent="0.25"/>
    <row r="27" spans="1:8" s="2" customFormat="1" ht="30" customHeight="1" x14ac:dyDescent="0.25">
      <c r="A27" s="14" t="s">
        <v>9</v>
      </c>
      <c r="B27" s="38">
        <f>F23+F25+F24</f>
        <v>0</v>
      </c>
      <c r="C27" s="39"/>
      <c r="D27" s="39"/>
      <c r="E27" s="39"/>
      <c r="F27" s="40"/>
    </row>
    <row r="28" spans="1:8" ht="20" customHeight="1" x14ac:dyDescent="0.25"/>
    <row r="29" spans="1:8" ht="66" customHeight="1" x14ac:dyDescent="0.25">
      <c r="A29" s="34" t="s">
        <v>1</v>
      </c>
      <c r="B29" s="41">
        <f>B12+B20+B27</f>
        <v>0</v>
      </c>
      <c r="C29" s="42"/>
      <c r="D29" s="42"/>
      <c r="E29" s="42"/>
      <c r="F29" s="42"/>
    </row>
  </sheetData>
  <sheetProtection algorithmName="SHA-512" hashValue="BOqtu6YrNhtf871Kix4ueDiE4nAm73uUjao5wOKQIQl/lBX2t7CbdbxwS3Ne05kgsKV7yGJUFpRhs0L1LbGpTw==" saltValue="ximq9VeuZWxv/e3OftghWg==" spinCount="100000" sheet="1" selectLockedCells="1"/>
  <mergeCells count="12">
    <mergeCell ref="C23:C25"/>
    <mergeCell ref="E23:E25"/>
    <mergeCell ref="B27:F27"/>
    <mergeCell ref="B29:F29"/>
    <mergeCell ref="A1:H1"/>
    <mergeCell ref="C8:C10"/>
    <mergeCell ref="E8:E10"/>
    <mergeCell ref="B12:F12"/>
    <mergeCell ref="H12:J12"/>
    <mergeCell ref="D16:H16"/>
    <mergeCell ref="A2:H2"/>
    <mergeCell ref="D18:H18"/>
  </mergeCells>
  <conditionalFormatting sqref="B12:F12">
    <cfRule type="cellIs" dxfId="3" priority="6" operator="greaterThan">
      <formula>206611.5702</formula>
    </cfRule>
  </conditionalFormatting>
  <conditionalFormatting sqref="B16">
    <cfRule type="expression" dxfId="2" priority="2">
      <formula>"$B$16&gt;€ 125.000,00"</formula>
    </cfRule>
    <cfRule type="cellIs" dxfId="1" priority="1" operator="greaterThan">
      <formula>125000</formula>
    </cfRule>
  </conditionalFormatting>
  <dataValidations count="2">
    <dataValidation type="decimal" allowBlank="1" showInputMessage="1" showErrorMessage="1" sqref="B16" xr:uid="{FCDD0017-9A7B-6845-90A5-643FD17C8031}">
      <formula1>0</formula1>
      <formula2>125000</formula2>
    </dataValidation>
    <dataValidation type="decimal" allowBlank="1" showInputMessage="1" showErrorMessage="1" sqref="B18" xr:uid="{A0B08B1B-B92F-534E-BED2-3DA4ED219502}">
      <formula1>0</formula1>
      <formula2>80000</formula2>
    </dataValidation>
  </dataValidations>
  <pageMargins left="0.75" right="0.75" top="1" bottom="1" header="0.5" footer="0.5"/>
  <pageSetup paperSize="8"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showGridLines="0" tabSelected="1" topLeftCell="A2" zoomScale="107" zoomScaleNormal="140" workbookViewId="0">
      <selection activeCell="A2" sqref="A2:H2"/>
    </sheetView>
  </sheetViews>
  <sheetFormatPr defaultColWidth="9.1796875" defaultRowHeight="12.5" x14ac:dyDescent="0.25"/>
  <cols>
    <col min="1" max="1" width="80.81640625" style="1" customWidth="1"/>
    <col min="2" max="2" width="27.453125" style="3" customWidth="1"/>
    <col min="3" max="3" width="3.453125" style="3" customWidth="1"/>
    <col min="4" max="4" width="37.1796875" style="1" customWidth="1"/>
    <col min="5" max="5" width="3.453125" style="1" customWidth="1"/>
    <col min="6" max="6" width="25.453125" style="1" customWidth="1"/>
    <col min="7" max="7" width="3.453125" style="1" customWidth="1"/>
    <col min="8" max="8" width="61" style="1" customWidth="1"/>
    <col min="9" max="9" width="3.453125" style="1" customWidth="1"/>
    <col min="10" max="10" width="20.81640625" style="1" customWidth="1"/>
    <col min="11" max="16384" width="9.1796875" style="1"/>
  </cols>
  <sheetData>
    <row r="1" spans="1:12" ht="106" customHeight="1" thickBot="1" x14ac:dyDescent="0.3">
      <c r="A1" s="43" t="s">
        <v>39</v>
      </c>
      <c r="B1" s="43"/>
      <c r="C1" s="43"/>
      <c r="D1" s="43"/>
      <c r="E1" s="43"/>
      <c r="F1" s="43"/>
      <c r="G1" s="43"/>
      <c r="H1" s="43"/>
    </row>
    <row r="2" spans="1:12" ht="79" customHeight="1" thickBot="1" x14ac:dyDescent="0.3">
      <c r="A2" s="50" t="str">
        <f>'Prijzenblad Horizon College'!A2</f>
        <v>&lt;&lt;NAAM INSCHRIJVER&gt;&gt;</v>
      </c>
      <c r="B2" s="51"/>
      <c r="C2" s="51"/>
      <c r="D2" s="51"/>
      <c r="E2" s="51"/>
      <c r="F2" s="51"/>
      <c r="G2" s="51"/>
      <c r="H2" s="52"/>
    </row>
    <row r="3" spans="1:12" ht="20" customHeight="1" x14ac:dyDescent="0.3">
      <c r="A3" s="19" t="s">
        <v>4</v>
      </c>
      <c r="B3" s="24">
        <v>505</v>
      </c>
      <c r="C3" s="31"/>
      <c r="D3" s="25"/>
      <c r="E3" s="25"/>
      <c r="F3" s="25"/>
      <c r="G3" s="25"/>
      <c r="H3" s="26"/>
    </row>
    <row r="4" spans="1:12" ht="27" customHeight="1" x14ac:dyDescent="0.5">
      <c r="A4" s="20" t="s">
        <v>11</v>
      </c>
      <c r="B4" s="21" t="s">
        <v>10</v>
      </c>
      <c r="C4" s="31"/>
      <c r="D4" s="29" t="s">
        <v>15</v>
      </c>
      <c r="E4" s="29"/>
      <c r="F4" s="29"/>
      <c r="G4" s="29"/>
      <c r="H4" s="30"/>
    </row>
    <row r="5" spans="1:12" ht="20" customHeight="1" thickBot="1" x14ac:dyDescent="0.55000000000000004">
      <c r="A5" s="22" t="s">
        <v>5</v>
      </c>
      <c r="B5" s="23">
        <v>12</v>
      </c>
      <c r="C5" s="32"/>
      <c r="D5" s="27"/>
      <c r="E5" s="27"/>
      <c r="F5" s="27"/>
      <c r="G5" s="27"/>
      <c r="H5" s="28"/>
    </row>
    <row r="6" spans="1:12" ht="20" customHeight="1" x14ac:dyDescent="0.25"/>
    <row r="7" spans="1:12" s="2" customFormat="1" ht="107" customHeight="1" x14ac:dyDescent="0.25">
      <c r="A7" s="6" t="s">
        <v>7</v>
      </c>
      <c r="B7" s="8" t="s">
        <v>12</v>
      </c>
      <c r="C7" s="7"/>
      <c r="D7" s="8" t="s">
        <v>29</v>
      </c>
      <c r="E7" s="7"/>
      <c r="F7" s="8" t="s">
        <v>8</v>
      </c>
    </row>
    <row r="8" spans="1:12" s="2" customFormat="1" ht="92" customHeight="1" x14ac:dyDescent="0.25">
      <c r="A8" s="4" t="s">
        <v>20</v>
      </c>
      <c r="B8" s="13">
        <v>505</v>
      </c>
      <c r="C8" s="44"/>
      <c r="D8" s="10">
        <v>0</v>
      </c>
      <c r="E8" s="44"/>
      <c r="F8" s="5">
        <f>(B8*D8)*12</f>
        <v>0</v>
      </c>
    </row>
    <row r="9" spans="1:12" s="2" customFormat="1" ht="92" customHeight="1" x14ac:dyDescent="0.25">
      <c r="A9" s="4" t="s">
        <v>17</v>
      </c>
      <c r="B9" s="13">
        <v>80</v>
      </c>
      <c r="C9" s="45"/>
      <c r="D9" s="10">
        <v>0</v>
      </c>
      <c r="E9" s="45"/>
      <c r="F9" s="5">
        <f>(B9*D9)*12</f>
        <v>0</v>
      </c>
    </row>
    <row r="10" spans="1:12" s="2" customFormat="1" ht="40" customHeight="1" x14ac:dyDescent="0.25">
      <c r="A10" s="4" t="s">
        <v>18</v>
      </c>
      <c r="B10" s="13">
        <v>10</v>
      </c>
      <c r="C10" s="46"/>
      <c r="D10" s="10">
        <v>0</v>
      </c>
      <c r="E10" s="46"/>
      <c r="F10" s="5">
        <f>(B10*D10)*12</f>
        <v>0</v>
      </c>
    </row>
    <row r="11" spans="1:12" ht="10" customHeight="1" x14ac:dyDescent="0.25"/>
    <row r="12" spans="1:12" s="2" customFormat="1" ht="33" customHeight="1" x14ac:dyDescent="0.25">
      <c r="A12" s="11" t="s">
        <v>6</v>
      </c>
      <c r="B12" s="47">
        <f>F10+F9+F8</f>
        <v>0</v>
      </c>
      <c r="C12" s="48"/>
      <c r="D12" s="48"/>
      <c r="E12" s="48"/>
      <c r="F12" s="48"/>
      <c r="H12" s="49" t="s">
        <v>31</v>
      </c>
      <c r="I12" s="49"/>
      <c r="J12" s="49"/>
      <c r="K12" s="1"/>
      <c r="L12" s="1"/>
    </row>
    <row r="13" spans="1:12" ht="20" customHeight="1" x14ac:dyDescent="0.25"/>
    <row r="14" spans="1:12" ht="20" customHeight="1" x14ac:dyDescent="0.25">
      <c r="F14" s="1" t="s">
        <v>16</v>
      </c>
    </row>
    <row r="15" spans="1:12" s="2" customFormat="1" ht="87" customHeight="1" x14ac:dyDescent="0.25">
      <c r="A15" s="6" t="s">
        <v>25</v>
      </c>
      <c r="B15" s="8" t="s">
        <v>26</v>
      </c>
    </row>
    <row r="16" spans="1:12" s="2" customFormat="1" ht="49" customHeight="1" x14ac:dyDescent="0.25">
      <c r="A16" s="4" t="s">
        <v>27</v>
      </c>
      <c r="B16" s="10">
        <v>0</v>
      </c>
      <c r="D16" s="49" t="s">
        <v>32</v>
      </c>
      <c r="E16" s="49"/>
      <c r="F16" s="49"/>
      <c r="G16" s="49"/>
      <c r="H16" s="49"/>
    </row>
    <row r="17" spans="1:8" s="2" customFormat="1" ht="49" customHeight="1" x14ac:dyDescent="0.25">
      <c r="A17" s="15" t="s">
        <v>28</v>
      </c>
      <c r="B17" s="10">
        <v>0</v>
      </c>
      <c r="D17" s="35"/>
      <c r="E17" s="35"/>
      <c r="F17" s="35"/>
      <c r="G17" s="35"/>
      <c r="H17" s="35"/>
    </row>
    <row r="18" spans="1:8" s="2" customFormat="1" ht="49" customHeight="1" x14ac:dyDescent="0.25">
      <c r="A18" s="15" t="s">
        <v>22</v>
      </c>
      <c r="B18" s="10">
        <v>0</v>
      </c>
      <c r="D18" s="49" t="s">
        <v>33</v>
      </c>
      <c r="E18" s="49"/>
      <c r="F18" s="49"/>
      <c r="G18" s="49"/>
      <c r="H18" s="49"/>
    </row>
    <row r="19" spans="1:8" ht="10" customHeight="1" x14ac:dyDescent="0.25">
      <c r="D19" s="18"/>
    </row>
    <row r="20" spans="1:8" s="2" customFormat="1" ht="35" customHeight="1" x14ac:dyDescent="0.25">
      <c r="A20" s="12"/>
      <c r="B20" s="33">
        <f>B16+B17</f>
        <v>0</v>
      </c>
      <c r="D20" s="17" t="s">
        <v>14</v>
      </c>
    </row>
    <row r="21" spans="1:8" ht="20" customHeight="1" x14ac:dyDescent="0.25"/>
    <row r="22" spans="1:8" s="2" customFormat="1" ht="60" customHeight="1" x14ac:dyDescent="0.25">
      <c r="A22" s="6" t="s">
        <v>2</v>
      </c>
      <c r="B22" s="8" t="s">
        <v>13</v>
      </c>
      <c r="C22" s="7"/>
      <c r="D22" s="8" t="s">
        <v>34</v>
      </c>
      <c r="E22" s="7"/>
      <c r="F22" s="9" t="s">
        <v>3</v>
      </c>
    </row>
    <row r="23" spans="1:8" s="2" customFormat="1" ht="38" customHeight="1" x14ac:dyDescent="0.25">
      <c r="A23" s="4" t="s">
        <v>35</v>
      </c>
      <c r="B23" s="13">
        <v>20</v>
      </c>
      <c r="C23" s="36"/>
      <c r="D23" s="10">
        <v>0</v>
      </c>
      <c r="E23" s="36"/>
      <c r="F23" s="5">
        <f>B23*D23</f>
        <v>0</v>
      </c>
    </row>
    <row r="24" spans="1:8" s="2" customFormat="1" ht="54" customHeight="1" x14ac:dyDescent="0.25">
      <c r="A24" s="15" t="s">
        <v>40</v>
      </c>
      <c r="B24" s="16">
        <v>200</v>
      </c>
      <c r="C24" s="37"/>
      <c r="D24" s="10">
        <v>0</v>
      </c>
      <c r="E24" s="37"/>
      <c r="F24" s="5">
        <f>B24*D24</f>
        <v>0</v>
      </c>
    </row>
    <row r="25" spans="1:8" s="2" customFormat="1" ht="49" customHeight="1" x14ac:dyDescent="0.25">
      <c r="A25" s="4" t="s">
        <v>41</v>
      </c>
      <c r="B25" s="13">
        <v>10</v>
      </c>
      <c r="C25" s="36"/>
      <c r="D25" s="10">
        <v>0</v>
      </c>
      <c r="E25" s="36"/>
      <c r="F25" s="5">
        <f>B25*D25</f>
        <v>0</v>
      </c>
    </row>
    <row r="26" spans="1:8" ht="10" customHeight="1" x14ac:dyDescent="0.25"/>
    <row r="27" spans="1:8" s="2" customFormat="1" ht="30" customHeight="1" x14ac:dyDescent="0.25">
      <c r="A27" s="14" t="s">
        <v>9</v>
      </c>
      <c r="B27" s="38">
        <f>F23+F25+F24</f>
        <v>0</v>
      </c>
      <c r="C27" s="39"/>
      <c r="D27" s="39"/>
      <c r="E27" s="39"/>
      <c r="F27" s="40"/>
    </row>
    <row r="28" spans="1:8" ht="20" customHeight="1" x14ac:dyDescent="0.25"/>
    <row r="29" spans="1:8" ht="66" customHeight="1" x14ac:dyDescent="0.25">
      <c r="A29" s="34" t="s">
        <v>1</v>
      </c>
      <c r="B29" s="41">
        <f>B12+B20+B27</f>
        <v>0</v>
      </c>
      <c r="C29" s="42"/>
      <c r="D29" s="42"/>
      <c r="E29" s="42"/>
      <c r="F29" s="42"/>
    </row>
  </sheetData>
  <sheetProtection algorithmName="SHA-512" hashValue="ix4FoMZ4cVWwjiha5dEev8VwH3t7PIWvdG2madkRMAPO6ArWZr7fMkj+dMh92MI0KF88d+nWPcqCPnCEk4UDXQ==" saltValue="Y4KdVW987FBZ7TOo5TGUjg==" spinCount="100000" sheet="1" selectLockedCells="1"/>
  <mergeCells count="12">
    <mergeCell ref="A1:H1"/>
    <mergeCell ref="H12:J12"/>
    <mergeCell ref="D16:H16"/>
    <mergeCell ref="B29:F29"/>
    <mergeCell ref="C8:C10"/>
    <mergeCell ref="E8:E10"/>
    <mergeCell ref="C23:C25"/>
    <mergeCell ref="E23:E25"/>
    <mergeCell ref="B27:F27"/>
    <mergeCell ref="B12:F12"/>
    <mergeCell ref="A2:H2"/>
    <mergeCell ref="D18:H18"/>
  </mergeCells>
  <phoneticPr fontId="6" type="noConversion"/>
  <conditionalFormatting sqref="B12:F12">
    <cfRule type="cellIs" dxfId="0" priority="6" operator="greaterThan">
      <formula>206611.5702</formula>
    </cfRule>
  </conditionalFormatting>
  <dataValidations count="1">
    <dataValidation type="decimal" allowBlank="1" showInputMessage="1" showErrorMessage="1" sqref="B16" xr:uid="{8A60C5D5-77EE-9E41-95CD-1C819CEB955A}">
      <formula1>0</formula1>
      <formula2>125000</formula2>
    </dataValidation>
  </dataValidations>
  <pageMargins left="0.75" right="0.75" top="1" bottom="1" header="0.5" footer="0.5"/>
  <pageSetup paperSize="8"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64A1-B421-5D46-AAD6-108DAB120E02}">
  <dimension ref="A1:G4"/>
  <sheetViews>
    <sheetView workbookViewId="0">
      <selection activeCell="C4" sqref="C4:G4"/>
    </sheetView>
  </sheetViews>
  <sheetFormatPr defaultColWidth="10.90625" defaultRowHeight="12.5" x14ac:dyDescent="0.25"/>
  <cols>
    <col min="2" max="2" width="25.453125" customWidth="1"/>
    <col min="7" max="7" width="93.36328125" customWidth="1"/>
  </cols>
  <sheetData>
    <row r="1" spans="1:7" ht="114" customHeight="1" x14ac:dyDescent="0.25">
      <c r="A1" s="53" t="s">
        <v>23</v>
      </c>
      <c r="B1" s="53"/>
      <c r="C1" s="53"/>
      <c r="D1" s="53"/>
      <c r="E1" s="53"/>
      <c r="F1" s="53"/>
      <c r="G1" s="53"/>
    </row>
    <row r="4" spans="1:7" ht="89" customHeight="1" x14ac:dyDescent="0.25">
      <c r="A4" s="54" t="s">
        <v>24</v>
      </c>
      <c r="B4" s="55"/>
      <c r="C4" s="41">
        <f>'Prijzenblad Horizon College'!B29+'Prijzenblad Regio College'!B29</f>
        <v>0</v>
      </c>
      <c r="D4" s="42"/>
      <c r="E4" s="42"/>
      <c r="F4" s="42"/>
      <c r="G4" s="42"/>
    </row>
  </sheetData>
  <sheetProtection algorithmName="SHA-512" hashValue="aVyOsqPHWKXPb4Vo/yvj9/1Zks0RfmzIpg828HJia3SaSFehl80tOVt7G7IBhPiX7oEPUFd/bPupICCgutmz3w==" saltValue="8G584A+nsqPxFZMHW/FqNQ==" spinCount="100000" sheet="1" objects="1" scenarios="1"/>
  <mergeCells count="3">
    <mergeCell ref="C4:G4"/>
    <mergeCell ref="A1:G1"/>
    <mergeCell ref="A4: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01525CD67E7246B1169218CF0CB99F" ma:contentTypeVersion="8" ma:contentTypeDescription="Een nieuw document maken." ma:contentTypeScope="" ma:versionID="219f65b85b652d7b47c9793e90485d73">
  <xsd:schema xmlns:xsd="http://www.w3.org/2001/XMLSchema" xmlns:xs="http://www.w3.org/2001/XMLSchema" xmlns:p="http://schemas.microsoft.com/office/2006/metadata/properties" xmlns:ns2="c8327127-3568-44c0-a9cd-72cd40493eae" xmlns:ns3="9fb40d75-5405-4d0f-8b66-e30f6f517d25" targetNamespace="http://schemas.microsoft.com/office/2006/metadata/properties" ma:root="true" ma:fieldsID="38315f6f87ec7d3620400e6c0e2691ab" ns2:_="" ns3:_="">
    <xsd:import namespace="c8327127-3568-44c0-a9cd-72cd40493eae"/>
    <xsd:import namespace="9fb40d75-5405-4d0f-8b66-e30f6f517d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7127-3568-44c0-a9cd-72cd40493ea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b40d75-5405-4d0f-8b66-e30f6f517d25" elementFormDefault="qualified">
    <xsd:import namespace="http://schemas.microsoft.com/office/2006/documentManagement/types"/>
    <xsd:import namespace="http://schemas.microsoft.com/office/infopath/2007/PartnerControls"/>
    <xsd:element name="SharedWithUsers" ma:index="13"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735D7-46F7-42DF-A59B-5A5C2CF520F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D86840-27FE-4E15-B7D9-B347D2376505}">
  <ds:schemaRefs>
    <ds:schemaRef ds:uri="http://schemas.microsoft.com/sharepoint/v3/contenttype/forms"/>
  </ds:schemaRefs>
</ds:datastoreItem>
</file>

<file path=customXml/itemProps3.xml><?xml version="1.0" encoding="utf-8"?>
<ds:datastoreItem xmlns:ds="http://schemas.openxmlformats.org/officeDocument/2006/customXml" ds:itemID="{D634E03C-345E-4B6A-84B5-6905AE70E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7127-3568-44c0-a9cd-72cd40493eae"/>
    <ds:schemaRef ds:uri="9fb40d75-5405-4d0f-8b66-e30f6f517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Prijzenblad Horizon College</vt:lpstr>
      <vt:lpstr>Prijzenblad Regio College</vt:lpstr>
      <vt:lpstr>Inschrijfsom totaal</vt:lpstr>
      <vt:lpstr>'Prijzenblad Horizon College'!Afdrukbereik</vt:lpstr>
      <vt:lpstr>'Prijzenblad Regio College'!Afdrukbereik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2014-10-31T15:34:42Z</dcterms:created>
  <dcterms:modified xsi:type="dcterms:W3CDTF">2021-11-19T13:09:16Z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0x0101002C01525CD67E7246B1169218CF0CB99F</vt:lpwstr>
  </property>
</Properties>
</file>