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617"/>
  <workbookPr filterPrivacy="1" codeName="ThisWorkbook" autoCompressPictures="0"/>
  <xr:revisionPtr revIDLastSave="0" documentId="13_ncr:1_{9BAEF981-C21B-2F42-8520-9CBF69C0C6EC}" xr6:coauthVersionLast="47" xr6:coauthVersionMax="47" xr10:uidLastSave="{00000000-0000-0000-0000-000000000000}"/>
  <bookViews>
    <workbookView xWindow="30260" yWindow="500" windowWidth="29180" windowHeight="20060" firstSheet="8" activeTab="8" xr2:uid="{00000000-000D-0000-FFFF-FFFF00000000}"/>
  </bookViews>
  <sheets>
    <sheet name="Beoordelen kwaliteit" sheetId="6" r:id="rId1"/>
    <sheet name="Manager PSA projecteider" sheetId="7" r:id="rId2"/>
    <sheet name="Applicatie beheerder 1" sheetId="15" r:id="rId3"/>
    <sheet name="Applicatie beheerder 2" sheetId="16" r:id="rId4"/>
    <sheet name="Reïntergatie specialist" sheetId="17" r:id="rId5"/>
    <sheet name="Corporate recruiter" sheetId="18" r:id="rId6"/>
    <sheet name="Personeelsadministrateur" sheetId="19" r:id="rId7"/>
    <sheet name="Opleidingscoördinator" sheetId="20" r:id="rId8"/>
    <sheet name="Eindscores" sheetId="9" r:id="rId9"/>
  </sheets>
  <definedNames>
    <definedName name="SCORE">'Beoordelen kwaliteit'!$D$4:$D$9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9" l="1"/>
  <c r="J11" i="9"/>
  <c r="G11" i="9"/>
  <c r="G20" i="9"/>
  <c r="J20" i="9"/>
  <c r="J29" i="9"/>
  <c r="D20" i="9"/>
  <c r="D29" i="9"/>
  <c r="G29" i="9"/>
  <c r="J38" i="9"/>
  <c r="G38" i="9"/>
  <c r="D38" i="9"/>
  <c r="D47" i="9"/>
  <c r="G47" i="9"/>
  <c r="J47" i="9"/>
  <c r="J56" i="9"/>
  <c r="G56" i="9"/>
  <c r="D56" i="9"/>
  <c r="D65" i="9"/>
  <c r="G65" i="9"/>
  <c r="J65" i="9"/>
  <c r="J74" i="9"/>
  <c r="G74" i="9"/>
  <c r="D74" i="9"/>
  <c r="J83" i="9"/>
  <c r="J92" i="9"/>
  <c r="G83" i="9"/>
  <c r="G92" i="9"/>
  <c r="D83" i="9"/>
  <c r="D92" i="9"/>
  <c r="D93" i="9" l="1"/>
  <c r="J93" i="9"/>
  <c r="G93" i="9"/>
  <c r="J90" i="9"/>
  <c r="J89" i="9"/>
  <c r="J88" i="9"/>
  <c r="J87" i="9"/>
  <c r="J86" i="9"/>
  <c r="J85" i="9"/>
  <c r="J84" i="9"/>
  <c r="G90" i="9"/>
  <c r="G89" i="9"/>
  <c r="G88" i="9"/>
  <c r="G87" i="9"/>
  <c r="G86" i="9"/>
  <c r="G85" i="9"/>
  <c r="G84" i="9"/>
  <c r="D90" i="9"/>
  <c r="D89" i="9"/>
  <c r="D88" i="9"/>
  <c r="D87" i="9"/>
  <c r="D86" i="9"/>
  <c r="D85" i="9"/>
  <c r="D84" i="9"/>
  <c r="B90" i="9"/>
  <c r="B89" i="9"/>
  <c r="B88" i="9"/>
  <c r="B87" i="9"/>
  <c r="B86" i="9"/>
  <c r="B85" i="9"/>
  <c r="B84" i="9"/>
  <c r="A84" i="9"/>
  <c r="J81" i="9"/>
  <c r="J80" i="9"/>
  <c r="J79" i="9"/>
  <c r="J78" i="9"/>
  <c r="J77" i="9"/>
  <c r="J76" i="9"/>
  <c r="J75" i="9"/>
  <c r="G81" i="9"/>
  <c r="G80" i="9"/>
  <c r="G79" i="9"/>
  <c r="G78" i="9"/>
  <c r="G77" i="9"/>
  <c r="G76" i="9"/>
  <c r="G75" i="9"/>
  <c r="D81" i="9"/>
  <c r="D80" i="9"/>
  <c r="D79" i="9"/>
  <c r="D78" i="9"/>
  <c r="D77" i="9"/>
  <c r="D76" i="9"/>
  <c r="D75" i="9"/>
  <c r="B81" i="9"/>
  <c r="B80" i="9"/>
  <c r="B79" i="9"/>
  <c r="B78" i="9"/>
  <c r="B77" i="9"/>
  <c r="B76" i="9"/>
  <c r="B75" i="9"/>
  <c r="A75" i="9"/>
  <c r="J72" i="9"/>
  <c r="J71" i="9"/>
  <c r="J70" i="9"/>
  <c r="J69" i="9"/>
  <c r="J68" i="9"/>
  <c r="J67" i="9"/>
  <c r="J66" i="9"/>
  <c r="G72" i="9"/>
  <c r="G71" i="9"/>
  <c r="G70" i="9"/>
  <c r="G69" i="9"/>
  <c r="G68" i="9"/>
  <c r="G67" i="9"/>
  <c r="G66" i="9"/>
  <c r="D72" i="9"/>
  <c r="D71" i="9"/>
  <c r="D70" i="9"/>
  <c r="D69" i="9"/>
  <c r="D68" i="9"/>
  <c r="D67" i="9"/>
  <c r="D66" i="9"/>
  <c r="B72" i="9"/>
  <c r="B71" i="9"/>
  <c r="B70" i="9"/>
  <c r="B69" i="9"/>
  <c r="B68" i="9"/>
  <c r="B67" i="9"/>
  <c r="B66" i="9"/>
  <c r="A66" i="9"/>
  <c r="J63" i="9"/>
  <c r="J62" i="9"/>
  <c r="J61" i="9"/>
  <c r="J60" i="9"/>
  <c r="J59" i="9"/>
  <c r="J58" i="9"/>
  <c r="J57" i="9"/>
  <c r="G63" i="9"/>
  <c r="G62" i="9"/>
  <c r="G61" i="9"/>
  <c r="G60" i="9"/>
  <c r="G59" i="9"/>
  <c r="G58" i="9"/>
  <c r="G57" i="9"/>
  <c r="D63" i="9"/>
  <c r="D62" i="9"/>
  <c r="D61" i="9"/>
  <c r="D60" i="9"/>
  <c r="D59" i="9"/>
  <c r="D58" i="9"/>
  <c r="D57" i="9"/>
  <c r="B63" i="9"/>
  <c r="B62" i="9"/>
  <c r="B61" i="9"/>
  <c r="B60" i="9"/>
  <c r="B59" i="9"/>
  <c r="B58" i="9"/>
  <c r="B57" i="9"/>
  <c r="A57" i="9"/>
  <c r="J54" i="9"/>
  <c r="J53" i="9"/>
  <c r="J52" i="9"/>
  <c r="J51" i="9"/>
  <c r="J50" i="9"/>
  <c r="J49" i="9"/>
  <c r="J48" i="9"/>
  <c r="G54" i="9"/>
  <c r="G53" i="9"/>
  <c r="G52" i="9"/>
  <c r="G51" i="9"/>
  <c r="G50" i="9"/>
  <c r="G49" i="9"/>
  <c r="G48" i="9"/>
  <c r="D54" i="9"/>
  <c r="D53" i="9"/>
  <c r="D52" i="9"/>
  <c r="D51" i="9"/>
  <c r="D50" i="9"/>
  <c r="D49" i="9"/>
  <c r="D48" i="9"/>
  <c r="B54" i="9"/>
  <c r="B53" i="9"/>
  <c r="B52" i="9"/>
  <c r="B51" i="9"/>
  <c r="B50" i="9"/>
  <c r="B49" i="9"/>
  <c r="B48" i="9"/>
  <c r="A48" i="9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A22" i="7"/>
  <c r="A21" i="7"/>
  <c r="A20" i="7"/>
  <c r="A19" i="7"/>
  <c r="A18" i="7"/>
  <c r="A17" i="7"/>
  <c r="A16" i="7"/>
  <c r="A15" i="7"/>
  <c r="A14" i="7"/>
  <c r="A13" i="7"/>
  <c r="J45" i="9"/>
  <c r="J44" i="9"/>
  <c r="G45" i="9"/>
  <c r="G44" i="9"/>
  <c r="D45" i="9"/>
  <c r="D44" i="9"/>
  <c r="J36" i="9"/>
  <c r="J35" i="9"/>
  <c r="G36" i="9"/>
  <c r="G35" i="9"/>
  <c r="D36" i="9"/>
  <c r="D35" i="9"/>
  <c r="J27" i="9"/>
  <c r="J26" i="9"/>
  <c r="G27" i="9"/>
  <c r="G26" i="9"/>
  <c r="D27" i="9"/>
  <c r="D26" i="9"/>
  <c r="J18" i="9"/>
  <c r="J17" i="9"/>
  <c r="G18" i="9"/>
  <c r="G17" i="9"/>
  <c r="D18" i="9"/>
  <c r="D17" i="9"/>
  <c r="J9" i="9"/>
  <c r="J8" i="9"/>
  <c r="G9" i="9"/>
  <c r="G8" i="9"/>
  <c r="D9" i="9"/>
  <c r="D8" i="9"/>
  <c r="B45" i="9"/>
  <c r="B44" i="9"/>
  <c r="B36" i="9"/>
  <c r="B35" i="9"/>
  <c r="B27" i="9"/>
  <c r="B26" i="9"/>
  <c r="B18" i="9"/>
  <c r="B17" i="9"/>
  <c r="B40" i="9"/>
  <c r="B41" i="9"/>
  <c r="B42" i="9"/>
  <c r="B43" i="9"/>
  <c r="B39" i="9"/>
  <c r="B31" i="9"/>
  <c r="B32" i="9"/>
  <c r="B33" i="9"/>
  <c r="B34" i="9"/>
  <c r="B30" i="9"/>
  <c r="B22" i="9"/>
  <c r="B23" i="9"/>
  <c r="B24" i="9"/>
  <c r="B25" i="9"/>
  <c r="B21" i="9"/>
  <c r="B13" i="9"/>
  <c r="B14" i="9"/>
  <c r="B15" i="9"/>
  <c r="B16" i="9"/>
  <c r="B12" i="9"/>
  <c r="J43" i="9"/>
  <c r="J42" i="9"/>
  <c r="J41" i="9"/>
  <c r="J40" i="9"/>
  <c r="J39" i="9"/>
  <c r="J34" i="9"/>
  <c r="J33" i="9"/>
  <c r="J32" i="9"/>
  <c r="J31" i="9"/>
  <c r="J30" i="9"/>
  <c r="J25" i="9"/>
  <c r="J24" i="9"/>
  <c r="J23" i="9"/>
  <c r="J16" i="9"/>
  <c r="J15" i="9"/>
  <c r="J14" i="9"/>
  <c r="J7" i="9"/>
  <c r="J6" i="9"/>
  <c r="J5" i="9"/>
  <c r="G43" i="9"/>
  <c r="G42" i="9"/>
  <c r="G41" i="9"/>
  <c r="G40" i="9"/>
  <c r="G39" i="9"/>
  <c r="G34" i="9"/>
  <c r="G33" i="9"/>
  <c r="G32" i="9"/>
  <c r="G31" i="9"/>
  <c r="G30" i="9"/>
  <c r="G25" i="9"/>
  <c r="G24" i="9"/>
  <c r="G23" i="9"/>
  <c r="G16" i="9"/>
  <c r="G15" i="9"/>
  <c r="G14" i="9"/>
  <c r="G7" i="9"/>
  <c r="G6" i="9"/>
  <c r="G5" i="9"/>
  <c r="D43" i="9"/>
  <c r="D42" i="9"/>
  <c r="D41" i="9"/>
  <c r="D40" i="9"/>
  <c r="D39" i="9"/>
  <c r="D34" i="9"/>
  <c r="D33" i="9"/>
  <c r="D32" i="9"/>
  <c r="D31" i="9"/>
  <c r="D30" i="9"/>
  <c r="D25" i="9"/>
  <c r="D24" i="9"/>
  <c r="D23" i="9"/>
  <c r="D16" i="9"/>
  <c r="D15" i="9"/>
  <c r="D14" i="9"/>
  <c r="D7" i="9"/>
  <c r="D6" i="9"/>
  <c r="D5" i="9"/>
  <c r="J21" i="9"/>
  <c r="G21" i="9"/>
  <c r="D21" i="9"/>
  <c r="A39" i="9"/>
  <c r="A30" i="9"/>
  <c r="A12" i="7"/>
  <c r="A10" i="7"/>
  <c r="A8" i="7"/>
  <c r="A6" i="7"/>
  <c r="A4" i="7"/>
  <c r="A11" i="7"/>
  <c r="A9" i="7"/>
  <c r="J22" i="9"/>
  <c r="J12" i="9"/>
  <c r="G22" i="9"/>
  <c r="G12" i="9"/>
  <c r="D22" i="9"/>
  <c r="D12" i="9"/>
  <c r="D2" i="9"/>
  <c r="A21" i="9"/>
  <c r="A7" i="7"/>
  <c r="J13" i="9"/>
  <c r="G13" i="9"/>
  <c r="D13" i="9"/>
  <c r="J3" i="9"/>
  <c r="J4" i="9"/>
  <c r="G3" i="9"/>
  <c r="G4" i="9"/>
  <c r="D3" i="9"/>
  <c r="D4" i="9"/>
  <c r="J2" i="9"/>
  <c r="G2" i="9"/>
  <c r="A2" i="9"/>
  <c r="A5" i="7"/>
  <c r="A3" i="7"/>
  <c r="A12" i="9"/>
  <c r="A3" i="9"/>
</calcChain>
</file>

<file path=xl/sharedStrings.xml><?xml version="1.0" encoding="utf-8"?>
<sst xmlns="http://schemas.openxmlformats.org/spreadsheetml/2006/main" count="667" uniqueCount="48">
  <si>
    <t>Beoordeling demo</t>
  </si>
  <si>
    <t xml:space="preserve"> </t>
  </si>
  <si>
    <t>3. DEMONSTRATIE APPLICATIE</t>
  </si>
  <si>
    <t>Casus 1. Werving</t>
  </si>
  <si>
    <t>De afzonderlijke items zullen worden beoordeeld met:</t>
  </si>
  <si>
    <t>Te behalen score op basis van consensus</t>
  </si>
  <si>
    <t>Score:</t>
  </si>
  <si>
    <t>Zie "Bijlage 7 Kwaliteit"</t>
  </si>
  <si>
    <t>Uitmuntend</t>
  </si>
  <si>
    <t>Goed</t>
  </si>
  <si>
    <t>Voldoende</t>
  </si>
  <si>
    <t>Matig</t>
  </si>
  <si>
    <t>Onvoldoende</t>
  </si>
  <si>
    <t>KO</t>
  </si>
  <si>
    <t>Casus 2. Indiensttreding</t>
  </si>
  <si>
    <t>Casus 3. Betaald verlof ouderschapsverlof en partnerverlof</t>
  </si>
  <si>
    <t>Casus 4. Inzetverdeling</t>
  </si>
  <si>
    <t>Casus 5. Uitruil vakbond contributie</t>
  </si>
  <si>
    <t>Casus 6. Tijdelijke uitbreiding</t>
  </si>
  <si>
    <t>Casus 7. De salarisrun</t>
  </si>
  <si>
    <t>Casus 8. Rapportages</t>
  </si>
  <si>
    <t>Casus 9. Performance management</t>
  </si>
  <si>
    <t>Casus 10. Verzuim en uit dienst</t>
  </si>
  <si>
    <t>Beoordelaar 1: Manager PSA projectleider</t>
  </si>
  <si>
    <t>Inschrijver 1</t>
  </si>
  <si>
    <t>Inschrijver 2</t>
  </si>
  <si>
    <t>Inschrijver 3</t>
  </si>
  <si>
    <t>SCORE</t>
  </si>
  <si>
    <t>&lt;MOTIVATIE&gt;</t>
  </si>
  <si>
    <t>Beoordelaar 2: Applicatie beheerder 1</t>
  </si>
  <si>
    <t>Beoordelaar 3: Applicatie beheerder 2</t>
  </si>
  <si>
    <t>Beoordelaar 4: Reïntergatie specialist</t>
  </si>
  <si>
    <t>Beoordelaar 5: Corporate recruiter</t>
  </si>
  <si>
    <t>Beoordelaar 6: Personeelsadministrateur</t>
  </si>
  <si>
    <t>Beoordelaar 7: Opleidingscoördinator</t>
  </si>
  <si>
    <t>Totaalwaardes 3. Demonstratie applicatie</t>
  </si>
  <si>
    <t>Motivatie consensus</t>
  </si>
  <si>
    <t>Manager PSA projectleider</t>
  </si>
  <si>
    <t>&lt;&lt;MOTIVATIE&gt;&gt;</t>
  </si>
  <si>
    <t>Applicatie beheerder 1</t>
  </si>
  <si>
    <t>Applicatie beheerder 2</t>
  </si>
  <si>
    <t>Reïntergatie specialist</t>
  </si>
  <si>
    <t>Corporate recruiter</t>
  </si>
  <si>
    <t>Personeelsadministrateur</t>
  </si>
  <si>
    <t>Opleidingscoördinator</t>
  </si>
  <si>
    <t>Consensus</t>
  </si>
  <si>
    <t>SCORE:</t>
  </si>
  <si>
    <t>Totaal behaalde waarde OPEN VRAGEN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</si>
</sst>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_-;&quot;€&quot;\ #,##0.00\-"/>
    <numFmt numFmtId="165" formatCode="&quot;€&quot;\ #,##0_-"/>
    <numFmt numFmtId="166" formatCode="&quot;€&quot;\ #,##0.00"/>
  </numFmts>
  <fonts count="16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0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8"/>
      <name val="Verdana"/>
      <family val="2"/>
    </font>
    <font>
      <b/>
      <sz val="11"/>
      <color indexed="8"/>
      <name val="Verdana"/>
      <family val="2"/>
    </font>
    <font>
      <b/>
      <sz val="11"/>
      <color theme="0"/>
      <name val="Verdana"/>
      <family val="2"/>
    </font>
    <font>
      <sz val="10"/>
      <color theme="0"/>
      <name val="Verdana"/>
      <family val="2"/>
    </font>
    <font>
      <sz val="9"/>
      <color theme="0"/>
      <name val="Verdana"/>
      <family val="2"/>
    </font>
    <font>
      <b/>
      <sz val="10"/>
      <color theme="0"/>
      <name val="Verdan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/>
    <xf numFmtId="165" fontId="2" fillId="0" borderId="0" xfId="0" applyNumberFormat="1" applyFont="1" applyAlignment="1">
      <alignment horizontal="center"/>
    </xf>
    <xf numFmtId="0" fontId="2" fillId="2" borderId="0" xfId="0" applyFont="1" applyFill="1"/>
    <xf numFmtId="0" fontId="3" fillId="2" borderId="8" xfId="0" applyFont="1" applyFill="1" applyBorder="1" applyAlignment="1">
      <alignment horizontal="left" vertical="center" indent="1"/>
    </xf>
    <xf numFmtId="0" fontId="2" fillId="2" borderId="8" xfId="0" applyFont="1" applyFill="1" applyBorder="1" applyAlignment="1">
      <alignment horizontal="left" vertical="center" wrapText="1" indent="1"/>
    </xf>
    <xf numFmtId="0" fontId="7" fillId="0" borderId="0" xfId="0" applyFont="1"/>
    <xf numFmtId="0" fontId="4" fillId="2" borderId="8" xfId="0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3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vertical="center" wrapText="1"/>
    </xf>
    <xf numFmtId="0" fontId="4" fillId="3" borderId="2" xfId="0" applyFont="1" applyFill="1" applyBorder="1" applyAlignment="1" applyProtection="1">
      <alignment horizontal="left" vertical="center" inden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4" fontId="2" fillId="7" borderId="3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6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2" fillId="5" borderId="1" xfId="0" applyFont="1" applyFill="1" applyBorder="1"/>
    <xf numFmtId="0" fontId="3" fillId="5" borderId="1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165" fontId="3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9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5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2" xfId="0" applyNumberFormat="1" applyFont="1" applyFill="1" applyBorder="1" applyAlignment="1" applyProtection="1">
      <alignment horizontal="center" vertical="center"/>
      <protection locked="0"/>
    </xf>
    <xf numFmtId="165" fontId="4" fillId="3" borderId="3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3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164" fontId="2" fillId="7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right" vertical="center" wrapText="1"/>
    </xf>
    <xf numFmtId="0" fontId="11" fillId="5" borderId="2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1" fillId="6" borderId="2" xfId="0" applyFont="1" applyFill="1" applyBorder="1" applyAlignment="1">
      <alignment horizontal="right" vertical="center" wrapText="1"/>
    </xf>
    <xf numFmtId="0" fontId="11" fillId="3" borderId="12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 wrapText="1"/>
    </xf>
  </cellXfs>
  <cellStyles count="57">
    <cellStyle name="Gevolgde hyperlink" xfId="20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6" builtinId="9" hidden="1"/>
    <cellStyle name="Gevolgde hyperlink" xfId="54" builtinId="9" hidden="1"/>
    <cellStyle name="Gevolgde hyperlink" xfId="46" builtinId="9" hidden="1"/>
    <cellStyle name="Gevolgde hyperlink" xfId="38" builtinId="9" hidden="1"/>
    <cellStyle name="Gevolgde hyperlink" xfId="30" builtinId="9" hidden="1"/>
    <cellStyle name="Gevolgde hyperlink" xfId="22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4" builtinId="9" hidden="1"/>
    <cellStyle name="Gevolgde hyperlink" xfId="8" builtinId="9" hidden="1"/>
    <cellStyle name="Gevolgde hyperlink" xfId="6" builtinId="9" hidden="1"/>
    <cellStyle name="Gevolgde hyperlink" xfId="2" builtinId="9" hidden="1"/>
    <cellStyle name="Hyperlink" xfId="39" builtinId="8" hidden="1"/>
    <cellStyle name="Hyperlink" xfId="41" builtinId="8" hidden="1"/>
    <cellStyle name="Hyperlink" xfId="45" builtinId="8" hidden="1"/>
    <cellStyle name="Hyperlink" xfId="47" builtinId="8" hidden="1"/>
    <cellStyle name="Hyperlink" xfId="49" builtinId="8" hidden="1"/>
    <cellStyle name="Hyperlink" xfId="53" builtinId="8" hidden="1"/>
    <cellStyle name="Hyperlink" xfId="55" builtinId="8" hidden="1"/>
    <cellStyle name="Hyperlink" xfId="51" builtinId="8" hidden="1"/>
    <cellStyle name="Hyperlink" xfId="43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27" builtinId="8" hidden="1"/>
    <cellStyle name="Hyperlink" xfId="7" builtinId="8" hidden="1"/>
    <cellStyle name="Hyperlink" xfId="9" builtinId="8" hidden="1"/>
    <cellStyle name="Hyperlink" xfId="13" builtinId="8" hidden="1"/>
    <cellStyle name="Hyperlink" xfId="15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Standaard" xfId="0" builtinId="0"/>
  </cellStyles>
  <dxfs count="0"/>
  <tableStyles count="0" defaultTableStyle="TableStyleMedium2" defaultPivotStyle="PivotStyleMedium9"/>
  <colors>
    <mruColors>
      <color rgb="FFF2F2F2"/>
      <color rgb="FFFDE9D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FFFF00"/>
    <pageSetUpPr fitToPage="1"/>
  </sheetPr>
  <dimension ref="A1:E63"/>
  <sheetViews>
    <sheetView showGridLines="0" topLeftCell="A39" zoomScale="90" zoomScaleNormal="90" workbookViewId="0">
      <selection activeCell="H51" sqref="H51"/>
    </sheetView>
  </sheetViews>
  <sheetFormatPr defaultColWidth="8.85546875" defaultRowHeight="15"/>
  <cols>
    <col min="1" max="1" width="80.85546875" customWidth="1"/>
    <col min="2" max="2" width="25.85546875" style="1" customWidth="1"/>
    <col min="3" max="3" width="25.85546875" customWidth="1"/>
  </cols>
  <sheetData>
    <row r="1" spans="1:5" ht="30" customHeight="1">
      <c r="A1" s="47" t="s">
        <v>0</v>
      </c>
      <c r="B1" s="48"/>
      <c r="C1" s="49"/>
    </row>
    <row r="2" spans="1:5" s="2" customFormat="1" ht="90" customHeight="1">
      <c r="A2" s="50" t="s">
        <v>1</v>
      </c>
      <c r="B2" s="51"/>
      <c r="C2" s="52"/>
    </row>
    <row r="3" spans="1:5" s="2" customFormat="1" ht="30" customHeight="1">
      <c r="A3" s="53" t="s">
        <v>2</v>
      </c>
      <c r="B3" s="54"/>
      <c r="C3" s="55"/>
    </row>
    <row r="4" spans="1:5" ht="35.1" customHeight="1">
      <c r="A4" s="43" t="s">
        <v>3</v>
      </c>
      <c r="B4" s="35" t="s">
        <v>4</v>
      </c>
      <c r="C4" s="36" t="s">
        <v>5</v>
      </c>
      <c r="D4" s="19" t="s">
        <v>6</v>
      </c>
    </row>
    <row r="5" spans="1:5" s="15" customFormat="1" ht="27.95" customHeight="1">
      <c r="A5" s="44" t="s">
        <v>7</v>
      </c>
      <c r="B5" s="37" t="s">
        <v>8</v>
      </c>
      <c r="C5" s="38">
        <v>10000</v>
      </c>
      <c r="D5" s="19" t="s">
        <v>8</v>
      </c>
      <c r="E5" s="41"/>
    </row>
    <row r="6" spans="1:5" s="15" customFormat="1" ht="27.95" customHeight="1">
      <c r="A6" s="45"/>
      <c r="B6" s="37" t="s">
        <v>9</v>
      </c>
      <c r="C6" s="38">
        <v>8000</v>
      </c>
      <c r="D6" s="19" t="s">
        <v>9</v>
      </c>
    </row>
    <row r="7" spans="1:5" s="15" customFormat="1" ht="27.95" customHeight="1">
      <c r="A7" s="45"/>
      <c r="B7" s="37" t="s">
        <v>10</v>
      </c>
      <c r="C7" s="38">
        <v>2000</v>
      </c>
      <c r="D7" s="19" t="s">
        <v>10</v>
      </c>
    </row>
    <row r="8" spans="1:5" s="15" customFormat="1" ht="27.95" customHeight="1">
      <c r="A8" s="45"/>
      <c r="B8" s="37" t="s">
        <v>11</v>
      </c>
      <c r="C8" s="38">
        <v>0</v>
      </c>
      <c r="D8" s="19" t="s">
        <v>11</v>
      </c>
    </row>
    <row r="9" spans="1:5" s="15" customFormat="1" ht="27.95" customHeight="1">
      <c r="A9" s="46"/>
      <c r="B9" s="37" t="s">
        <v>12</v>
      </c>
      <c r="C9" s="39" t="s">
        <v>13</v>
      </c>
      <c r="D9" s="19" t="s">
        <v>12</v>
      </c>
    </row>
    <row r="10" spans="1:5" ht="35.1" customHeight="1">
      <c r="A10" s="43" t="s">
        <v>14</v>
      </c>
      <c r="B10" s="35" t="s">
        <v>4</v>
      </c>
      <c r="C10" s="36" t="s">
        <v>5</v>
      </c>
    </row>
    <row r="11" spans="1:5" s="15" customFormat="1" ht="27.95" customHeight="1">
      <c r="A11" s="44" t="s">
        <v>7</v>
      </c>
      <c r="B11" s="37" t="s">
        <v>8</v>
      </c>
      <c r="C11" s="38">
        <v>10000</v>
      </c>
      <c r="E11" s="41"/>
    </row>
    <row r="12" spans="1:5" s="15" customFormat="1" ht="27.95" customHeight="1">
      <c r="A12" s="45"/>
      <c r="B12" s="37" t="s">
        <v>9</v>
      </c>
      <c r="C12" s="38">
        <v>8000</v>
      </c>
    </row>
    <row r="13" spans="1:5" s="15" customFormat="1" ht="27.95" customHeight="1">
      <c r="A13" s="45"/>
      <c r="B13" s="37" t="s">
        <v>10</v>
      </c>
      <c r="C13" s="38">
        <v>2000</v>
      </c>
    </row>
    <row r="14" spans="1:5" s="15" customFormat="1" ht="27.95" customHeight="1">
      <c r="A14" s="45"/>
      <c r="B14" s="37" t="s">
        <v>11</v>
      </c>
      <c r="C14" s="38">
        <v>0</v>
      </c>
    </row>
    <row r="15" spans="1:5" s="15" customFormat="1" ht="27.95" customHeight="1">
      <c r="A15" s="46"/>
      <c r="B15" s="37" t="s">
        <v>12</v>
      </c>
      <c r="C15" s="39" t="s">
        <v>13</v>
      </c>
    </row>
    <row r="16" spans="1:5" ht="35.1" customHeight="1">
      <c r="A16" s="43" t="s">
        <v>15</v>
      </c>
      <c r="B16" s="35" t="s">
        <v>4</v>
      </c>
      <c r="C16" s="36" t="s">
        <v>5</v>
      </c>
    </row>
    <row r="17" spans="1:5" s="15" customFormat="1" ht="27.95" customHeight="1">
      <c r="A17" s="44" t="s">
        <v>7</v>
      </c>
      <c r="B17" s="37" t="s">
        <v>8</v>
      </c>
      <c r="C17" s="38">
        <v>10000</v>
      </c>
      <c r="E17" s="41"/>
    </row>
    <row r="18" spans="1:5" s="15" customFormat="1" ht="27.95" customHeight="1">
      <c r="A18" s="45"/>
      <c r="B18" s="37" t="s">
        <v>9</v>
      </c>
      <c r="C18" s="38">
        <v>8000</v>
      </c>
    </row>
    <row r="19" spans="1:5" s="15" customFormat="1" ht="27.95" customHeight="1">
      <c r="A19" s="45"/>
      <c r="B19" s="37" t="s">
        <v>10</v>
      </c>
      <c r="C19" s="38">
        <v>2000</v>
      </c>
    </row>
    <row r="20" spans="1:5" s="15" customFormat="1" ht="27.95" customHeight="1">
      <c r="A20" s="45"/>
      <c r="B20" s="37" t="s">
        <v>11</v>
      </c>
      <c r="C20" s="38">
        <v>0</v>
      </c>
    </row>
    <row r="21" spans="1:5" s="15" customFormat="1" ht="27.95" customHeight="1">
      <c r="A21" s="46"/>
      <c r="B21" s="37" t="s">
        <v>12</v>
      </c>
      <c r="C21" s="39" t="s">
        <v>13</v>
      </c>
    </row>
    <row r="22" spans="1:5" ht="35.1" customHeight="1">
      <c r="A22" s="43" t="s">
        <v>16</v>
      </c>
      <c r="B22" s="35" t="s">
        <v>4</v>
      </c>
      <c r="C22" s="36" t="s">
        <v>5</v>
      </c>
    </row>
    <row r="23" spans="1:5" s="15" customFormat="1" ht="24.95" customHeight="1">
      <c r="A23" s="44" t="s">
        <v>7</v>
      </c>
      <c r="B23" s="37" t="s">
        <v>8</v>
      </c>
      <c r="C23" s="38">
        <v>10000</v>
      </c>
      <c r="E23" s="41"/>
    </row>
    <row r="24" spans="1:5" s="15" customFormat="1" ht="24.95" customHeight="1">
      <c r="A24" s="45"/>
      <c r="B24" s="37" t="s">
        <v>9</v>
      </c>
      <c r="C24" s="38">
        <v>8000</v>
      </c>
    </row>
    <row r="25" spans="1:5" s="15" customFormat="1" ht="24.95" customHeight="1">
      <c r="A25" s="45"/>
      <c r="B25" s="37" t="s">
        <v>10</v>
      </c>
      <c r="C25" s="38">
        <v>2000</v>
      </c>
    </row>
    <row r="26" spans="1:5" s="15" customFormat="1" ht="24.95" customHeight="1">
      <c r="A26" s="45"/>
      <c r="B26" s="37" t="s">
        <v>11</v>
      </c>
      <c r="C26" s="38">
        <v>0</v>
      </c>
    </row>
    <row r="27" spans="1:5" s="15" customFormat="1" ht="24.95" customHeight="1">
      <c r="A27" s="46"/>
      <c r="B27" s="37" t="s">
        <v>12</v>
      </c>
      <c r="C27" s="39" t="s">
        <v>13</v>
      </c>
    </row>
    <row r="28" spans="1:5" ht="35.1" customHeight="1">
      <c r="A28" s="43" t="s">
        <v>17</v>
      </c>
      <c r="B28" s="35" t="s">
        <v>4</v>
      </c>
      <c r="C28" s="36" t="s">
        <v>5</v>
      </c>
    </row>
    <row r="29" spans="1:5" s="15" customFormat="1" ht="27.95" customHeight="1">
      <c r="A29" s="44" t="s">
        <v>7</v>
      </c>
      <c r="B29" s="37" t="s">
        <v>8</v>
      </c>
      <c r="C29" s="38">
        <v>10000</v>
      </c>
      <c r="E29" s="41"/>
    </row>
    <row r="30" spans="1:5" s="15" customFormat="1" ht="27.95" customHeight="1">
      <c r="A30" s="45"/>
      <c r="B30" s="37" t="s">
        <v>9</v>
      </c>
      <c r="C30" s="38">
        <v>8000</v>
      </c>
    </row>
    <row r="31" spans="1:5" s="15" customFormat="1" ht="27.95" customHeight="1">
      <c r="A31" s="45"/>
      <c r="B31" s="37" t="s">
        <v>10</v>
      </c>
      <c r="C31" s="38">
        <v>2000</v>
      </c>
    </row>
    <row r="32" spans="1:5" s="15" customFormat="1" ht="27.95" customHeight="1">
      <c r="A32" s="45"/>
      <c r="B32" s="37" t="s">
        <v>11</v>
      </c>
      <c r="C32" s="38">
        <v>0</v>
      </c>
    </row>
    <row r="33" spans="1:5" s="15" customFormat="1" ht="27.95" customHeight="1">
      <c r="A33" s="46"/>
      <c r="B33" s="37" t="s">
        <v>12</v>
      </c>
      <c r="C33" s="39" t="s">
        <v>13</v>
      </c>
    </row>
    <row r="34" spans="1:5" ht="42">
      <c r="A34" s="43" t="s">
        <v>18</v>
      </c>
      <c r="B34" s="35" t="s">
        <v>4</v>
      </c>
      <c r="C34" s="36" t="s">
        <v>5</v>
      </c>
    </row>
    <row r="35" spans="1:5" ht="27.95" customHeight="1">
      <c r="A35" s="44" t="s">
        <v>7</v>
      </c>
      <c r="B35" s="37" t="s">
        <v>8</v>
      </c>
      <c r="C35" s="38">
        <v>10000</v>
      </c>
      <c r="E35" s="41"/>
    </row>
    <row r="36" spans="1:5" ht="27.95" customHeight="1">
      <c r="A36" s="45"/>
      <c r="B36" s="37" t="s">
        <v>9</v>
      </c>
      <c r="C36" s="38">
        <v>8000</v>
      </c>
    </row>
    <row r="37" spans="1:5" ht="27.95" customHeight="1">
      <c r="A37" s="45"/>
      <c r="B37" s="37" t="s">
        <v>10</v>
      </c>
      <c r="C37" s="38">
        <v>2000</v>
      </c>
    </row>
    <row r="38" spans="1:5" ht="27.95" customHeight="1">
      <c r="A38" s="45"/>
      <c r="B38" s="37" t="s">
        <v>11</v>
      </c>
      <c r="C38" s="38">
        <v>0</v>
      </c>
    </row>
    <row r="39" spans="1:5" ht="27.95" customHeight="1">
      <c r="A39" s="46"/>
      <c r="B39" s="37" t="s">
        <v>12</v>
      </c>
      <c r="C39" s="39" t="s">
        <v>13</v>
      </c>
    </row>
    <row r="40" spans="1:5" ht="42">
      <c r="A40" s="43" t="s">
        <v>19</v>
      </c>
      <c r="B40" s="35" t="s">
        <v>4</v>
      </c>
      <c r="C40" s="36" t="s">
        <v>5</v>
      </c>
    </row>
    <row r="41" spans="1:5" ht="27.95" customHeight="1">
      <c r="A41" s="44" t="s">
        <v>7</v>
      </c>
      <c r="B41" s="37" t="s">
        <v>8</v>
      </c>
      <c r="C41" s="38">
        <v>10000</v>
      </c>
      <c r="E41" s="41"/>
    </row>
    <row r="42" spans="1:5" ht="27.95" customHeight="1">
      <c r="A42" s="45"/>
      <c r="B42" s="37" t="s">
        <v>9</v>
      </c>
      <c r="C42" s="38">
        <v>8000</v>
      </c>
    </row>
    <row r="43" spans="1:5" ht="27.95" customHeight="1">
      <c r="A43" s="45"/>
      <c r="B43" s="37" t="s">
        <v>10</v>
      </c>
      <c r="C43" s="38">
        <v>2000</v>
      </c>
    </row>
    <row r="44" spans="1:5" ht="27.95" customHeight="1">
      <c r="A44" s="45"/>
      <c r="B44" s="37" t="s">
        <v>11</v>
      </c>
      <c r="C44" s="38">
        <v>0</v>
      </c>
    </row>
    <row r="45" spans="1:5" ht="27.95" customHeight="1">
      <c r="A45" s="46"/>
      <c r="B45" s="37" t="s">
        <v>12</v>
      </c>
      <c r="C45" s="39" t="s">
        <v>13</v>
      </c>
    </row>
    <row r="46" spans="1:5" ht="42">
      <c r="A46" s="43" t="s">
        <v>20</v>
      </c>
      <c r="B46" s="35" t="s">
        <v>4</v>
      </c>
      <c r="C46" s="36" t="s">
        <v>5</v>
      </c>
    </row>
    <row r="47" spans="1:5" ht="27.95" customHeight="1">
      <c r="A47" s="44" t="s">
        <v>7</v>
      </c>
      <c r="B47" s="37" t="s">
        <v>8</v>
      </c>
      <c r="C47" s="38">
        <v>10000</v>
      </c>
      <c r="E47" s="41"/>
    </row>
    <row r="48" spans="1:5" ht="27.95" customHeight="1">
      <c r="A48" s="45"/>
      <c r="B48" s="37" t="s">
        <v>9</v>
      </c>
      <c r="C48" s="38">
        <v>8000</v>
      </c>
    </row>
    <row r="49" spans="1:5" ht="27.95" customHeight="1">
      <c r="A49" s="45"/>
      <c r="B49" s="37" t="s">
        <v>10</v>
      </c>
      <c r="C49" s="38">
        <v>2000</v>
      </c>
    </row>
    <row r="50" spans="1:5" ht="27.95" customHeight="1">
      <c r="A50" s="45"/>
      <c r="B50" s="37" t="s">
        <v>11</v>
      </c>
      <c r="C50" s="38">
        <v>0</v>
      </c>
    </row>
    <row r="51" spans="1:5" ht="27.95" customHeight="1">
      <c r="A51" s="46"/>
      <c r="B51" s="37" t="s">
        <v>12</v>
      </c>
      <c r="C51" s="39" t="s">
        <v>13</v>
      </c>
    </row>
    <row r="52" spans="1:5" ht="42">
      <c r="A52" s="43" t="s">
        <v>21</v>
      </c>
      <c r="B52" s="35" t="s">
        <v>4</v>
      </c>
      <c r="C52" s="36" t="s">
        <v>5</v>
      </c>
    </row>
    <row r="53" spans="1:5" ht="27.95" customHeight="1">
      <c r="A53" s="44" t="s">
        <v>7</v>
      </c>
      <c r="B53" s="37" t="s">
        <v>8</v>
      </c>
      <c r="C53" s="38">
        <v>10000</v>
      </c>
      <c r="E53" s="41"/>
    </row>
    <row r="54" spans="1:5" ht="27.95" customHeight="1">
      <c r="A54" s="45"/>
      <c r="B54" s="37" t="s">
        <v>9</v>
      </c>
      <c r="C54" s="38">
        <v>8000</v>
      </c>
    </row>
    <row r="55" spans="1:5" ht="27.95" customHeight="1">
      <c r="A55" s="45"/>
      <c r="B55" s="37" t="s">
        <v>10</v>
      </c>
      <c r="C55" s="38">
        <v>2000</v>
      </c>
    </row>
    <row r="56" spans="1:5" ht="27.95" customHeight="1">
      <c r="A56" s="45"/>
      <c r="B56" s="37" t="s">
        <v>11</v>
      </c>
      <c r="C56" s="38">
        <v>0</v>
      </c>
    </row>
    <row r="57" spans="1:5" ht="27.95" customHeight="1">
      <c r="A57" s="46"/>
      <c r="B57" s="37" t="s">
        <v>12</v>
      </c>
      <c r="C57" s="39" t="s">
        <v>13</v>
      </c>
    </row>
    <row r="58" spans="1:5" ht="42">
      <c r="A58" s="43" t="s">
        <v>22</v>
      </c>
      <c r="B58" s="35" t="s">
        <v>4</v>
      </c>
      <c r="C58" s="36" t="s">
        <v>5</v>
      </c>
    </row>
    <row r="59" spans="1:5" ht="27.95" customHeight="1">
      <c r="A59" s="44" t="s">
        <v>7</v>
      </c>
      <c r="B59" s="37" t="s">
        <v>8</v>
      </c>
      <c r="C59" s="38">
        <v>10000</v>
      </c>
      <c r="E59" s="41"/>
    </row>
    <row r="60" spans="1:5" ht="27.95" customHeight="1">
      <c r="A60" s="45"/>
      <c r="B60" s="37" t="s">
        <v>9</v>
      </c>
      <c r="C60" s="38">
        <v>8000</v>
      </c>
    </row>
    <row r="61" spans="1:5" ht="27.95" customHeight="1">
      <c r="A61" s="45"/>
      <c r="B61" s="37" t="s">
        <v>10</v>
      </c>
      <c r="C61" s="38">
        <v>2000</v>
      </c>
    </row>
    <row r="62" spans="1:5" ht="27.95" customHeight="1">
      <c r="A62" s="45"/>
      <c r="B62" s="37" t="s">
        <v>11</v>
      </c>
      <c r="C62" s="38">
        <v>0</v>
      </c>
    </row>
    <row r="63" spans="1:5" ht="27.95" customHeight="1">
      <c r="A63" s="46"/>
      <c r="B63" s="37" t="s">
        <v>12</v>
      </c>
      <c r="C63" s="39" t="s">
        <v>13</v>
      </c>
    </row>
  </sheetData>
  <sheetProtection algorithmName="SHA-512" hashValue="AxT3CIAZO2M+1YluaZHw27aIsIzTHTyPSFseD2b7Y8zXGdc4CQmfLqQjAV0dN0li4/cFmFAMwqbGwyEXzahNVw==" saltValue="10OPsxfiy4w7Qs1fPzbKCQ==" spinCount="100000" sheet="1" objects="1" scenarios="1"/>
  <mergeCells count="13">
    <mergeCell ref="A41:A45"/>
    <mergeCell ref="A47:A51"/>
    <mergeCell ref="A53:A57"/>
    <mergeCell ref="A59:A63"/>
    <mergeCell ref="A1:C1"/>
    <mergeCell ref="A2:C2"/>
    <mergeCell ref="A3:C3"/>
    <mergeCell ref="A5:A9"/>
    <mergeCell ref="A11:A15"/>
    <mergeCell ref="A17:A21"/>
    <mergeCell ref="A23:A27"/>
    <mergeCell ref="A29:A33"/>
    <mergeCell ref="A35:A39"/>
  </mergeCells>
  <pageMargins left="0.31496062992125984" right="0.31496062992125984" top="0.35433070866141736" bottom="0.35433070866141736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rgb="FFFF0000"/>
    <pageSetUpPr fitToPage="1"/>
  </sheetPr>
  <dimension ref="A1:K23"/>
  <sheetViews>
    <sheetView showGridLines="0" topLeftCell="A12" zoomScale="85" zoomScaleNormal="85" zoomScalePageLayoutView="85" workbookViewId="0">
      <selection activeCell="D3" sqref="D3"/>
    </sheetView>
  </sheetViews>
  <sheetFormatPr defaultColWidth="8.85546875" defaultRowHeight="12.95"/>
  <cols>
    <col min="1" max="1" width="90.85546875" style="1" customWidth="1"/>
    <col min="2" max="2" width="2.85546875" style="5" customWidth="1"/>
    <col min="3" max="3" width="25.85546875" style="4" customWidth="1"/>
    <col min="4" max="4" width="3.85546875" style="4" customWidth="1"/>
    <col min="5" max="5" width="2.85546875" style="4" customWidth="1"/>
    <col min="6" max="6" width="25.85546875" style="4" customWidth="1"/>
    <col min="7" max="7" width="3.85546875" style="4" customWidth="1"/>
    <col min="8" max="8" width="2.85546875" style="4" customWidth="1"/>
    <col min="9" max="9" width="25.85546875" style="1" customWidth="1"/>
    <col min="10" max="10" width="3.85546875" style="1" customWidth="1"/>
    <col min="11" max="11" width="11.7109375" style="1" bestFit="1" customWidth="1"/>
    <col min="12" max="16384" width="8.85546875" style="1"/>
  </cols>
  <sheetData>
    <row r="1" spans="1:11" ht="50.1" customHeight="1">
      <c r="A1" s="20" t="s">
        <v>23</v>
      </c>
      <c r="B1" s="9"/>
      <c r="C1" s="66" t="s">
        <v>24</v>
      </c>
      <c r="D1" s="62"/>
      <c r="E1" s="9"/>
      <c r="F1" s="61" t="s">
        <v>25</v>
      </c>
      <c r="G1" s="62"/>
      <c r="H1" s="9"/>
      <c r="I1" s="61" t="s">
        <v>26</v>
      </c>
      <c r="J1" s="62"/>
      <c r="K1" s="3"/>
    </row>
    <row r="2" spans="1:11" ht="39.950000000000003" customHeight="1">
      <c r="A2" s="40" t="s">
        <v>1</v>
      </c>
      <c r="B2" s="6"/>
      <c r="C2" s="63" t="s">
        <v>6</v>
      </c>
      <c r="D2" s="64"/>
      <c r="E2" s="6"/>
      <c r="F2" s="65" t="s">
        <v>6</v>
      </c>
      <c r="G2" s="64"/>
      <c r="H2" s="6"/>
      <c r="I2" s="65" t="s">
        <v>6</v>
      </c>
      <c r="J2" s="64"/>
    </row>
    <row r="3" spans="1:11" ht="20.100000000000001" customHeight="1">
      <c r="A3" s="21" t="str">
        <f>'Beoordelen kwaliteit'!A4</f>
        <v>Casus 1. Werving</v>
      </c>
      <c r="B3" s="7"/>
      <c r="C3" s="16" t="s">
        <v>6</v>
      </c>
      <c r="D3" s="17"/>
      <c r="E3" s="18"/>
      <c r="F3" s="16" t="s">
        <v>27</v>
      </c>
      <c r="G3" s="17"/>
      <c r="H3" s="18"/>
      <c r="I3" s="16" t="s">
        <v>27</v>
      </c>
      <c r="J3" s="17"/>
    </row>
    <row r="4" spans="1:11" ht="129.94999999999999" customHeight="1">
      <c r="A4" s="23" t="str">
        <f>'Beoordelen kwaliteit'!A5</f>
        <v>Zie "Bijlage 7 Kwaliteit"</v>
      </c>
      <c r="B4" s="7"/>
      <c r="C4" s="56" t="s">
        <v>28</v>
      </c>
      <c r="D4" s="57"/>
      <c r="E4" s="18"/>
      <c r="F4" s="58" t="s">
        <v>28</v>
      </c>
      <c r="G4" s="57"/>
      <c r="H4" s="18"/>
      <c r="I4" s="58" t="s">
        <v>28</v>
      </c>
      <c r="J4" s="57"/>
    </row>
    <row r="5" spans="1:11" ht="20.100000000000001" customHeight="1">
      <c r="A5" s="21" t="str">
        <f>'Beoordelen kwaliteit'!A10</f>
        <v>Casus 2. Indiensttreding</v>
      </c>
      <c r="B5" s="7"/>
      <c r="C5" s="16" t="s">
        <v>27</v>
      </c>
      <c r="D5" s="17"/>
      <c r="E5" s="18"/>
      <c r="F5" s="16" t="s">
        <v>27</v>
      </c>
      <c r="G5" s="17"/>
      <c r="H5" s="18"/>
      <c r="I5" s="16" t="s">
        <v>27</v>
      </c>
      <c r="J5" s="17"/>
    </row>
    <row r="6" spans="1:11" ht="129.94999999999999" customHeight="1">
      <c r="A6" s="23" t="str">
        <f>'Beoordelen kwaliteit'!A11</f>
        <v>Zie "Bijlage 7 Kwaliteit"</v>
      </c>
      <c r="B6" s="7"/>
      <c r="C6" s="59" t="s">
        <v>28</v>
      </c>
      <c r="D6" s="60"/>
      <c r="E6" s="18"/>
      <c r="F6" s="58" t="s">
        <v>28</v>
      </c>
      <c r="G6" s="57"/>
      <c r="H6" s="18"/>
      <c r="I6" s="58" t="s">
        <v>28</v>
      </c>
      <c r="J6" s="57"/>
    </row>
    <row r="7" spans="1:11" ht="20.100000000000001" customHeight="1">
      <c r="A7" s="22" t="str">
        <f>'Beoordelen kwaliteit'!A16</f>
        <v>Casus 3. Betaald verlof ouderschapsverlof en partnerverlof</v>
      </c>
      <c r="B7" s="7"/>
      <c r="C7" s="16" t="s">
        <v>27</v>
      </c>
      <c r="D7" s="17"/>
      <c r="E7" s="18"/>
      <c r="F7" s="16" t="s">
        <v>27</v>
      </c>
      <c r="G7" s="17"/>
      <c r="H7" s="18"/>
      <c r="I7" s="16" t="s">
        <v>27</v>
      </c>
      <c r="J7" s="17"/>
    </row>
    <row r="8" spans="1:11" ht="129.94999999999999" customHeight="1">
      <c r="A8" s="23" t="str">
        <f>'Beoordelen kwaliteit'!A17</f>
        <v>Zie "Bijlage 7 Kwaliteit"</v>
      </c>
      <c r="B8" s="7"/>
      <c r="C8" s="59" t="s">
        <v>28</v>
      </c>
      <c r="D8" s="60"/>
      <c r="E8" s="18"/>
      <c r="F8" s="58" t="s">
        <v>28</v>
      </c>
      <c r="G8" s="57"/>
      <c r="H8" s="18"/>
      <c r="I8" s="58" t="s">
        <v>28</v>
      </c>
      <c r="J8" s="57"/>
    </row>
    <row r="9" spans="1:11" ht="20.100000000000001" customHeight="1">
      <c r="A9" s="21" t="str">
        <f>'Beoordelen kwaliteit'!A22</f>
        <v>Casus 4. Inzetverdeling</v>
      </c>
      <c r="B9" s="7"/>
      <c r="C9" s="16" t="s">
        <v>27</v>
      </c>
      <c r="D9" s="17"/>
      <c r="E9" s="18"/>
      <c r="F9" s="16" t="s">
        <v>27</v>
      </c>
      <c r="G9" s="17"/>
      <c r="H9" s="18"/>
      <c r="I9" s="16" t="s">
        <v>27</v>
      </c>
      <c r="J9" s="17"/>
    </row>
    <row r="10" spans="1:11" ht="129.94999999999999" customHeight="1">
      <c r="A10" s="23" t="str">
        <f>'Beoordelen kwaliteit'!A23</f>
        <v>Zie "Bijlage 7 Kwaliteit"</v>
      </c>
      <c r="B10" s="7"/>
      <c r="C10" s="56" t="s">
        <v>28</v>
      </c>
      <c r="D10" s="57"/>
      <c r="E10" s="18"/>
      <c r="F10" s="58" t="s">
        <v>28</v>
      </c>
      <c r="G10" s="57"/>
      <c r="H10" s="18"/>
      <c r="I10" s="58" t="s">
        <v>28</v>
      </c>
      <c r="J10" s="57"/>
    </row>
    <row r="11" spans="1:11" ht="20.100000000000001" customHeight="1">
      <c r="A11" s="21" t="str">
        <f>'Beoordelen kwaliteit'!A28</f>
        <v>Casus 5. Uitruil vakbond contributie</v>
      </c>
      <c r="B11" s="7"/>
      <c r="C11" s="16" t="s">
        <v>27</v>
      </c>
      <c r="D11" s="17"/>
      <c r="E11" s="18"/>
      <c r="F11" s="16" t="s">
        <v>27</v>
      </c>
      <c r="G11" s="17"/>
      <c r="H11" s="18"/>
      <c r="I11" s="16" t="s">
        <v>27</v>
      </c>
      <c r="J11" s="17"/>
    </row>
    <row r="12" spans="1:11" ht="129.94999999999999" customHeight="1">
      <c r="A12" s="23" t="str">
        <f>'Beoordelen kwaliteit'!A29</f>
        <v>Zie "Bijlage 7 Kwaliteit"</v>
      </c>
      <c r="B12" s="7"/>
      <c r="C12" s="59" t="s">
        <v>28</v>
      </c>
      <c r="D12" s="60"/>
      <c r="E12" s="18"/>
      <c r="F12" s="58" t="s">
        <v>28</v>
      </c>
      <c r="G12" s="57"/>
      <c r="H12" s="18"/>
      <c r="I12" s="58" t="s">
        <v>28</v>
      </c>
      <c r="J12" s="57"/>
    </row>
    <row r="13" spans="1:11" ht="20.100000000000001" customHeight="1">
      <c r="A13" s="21" t="str">
        <f>'Beoordelen kwaliteit'!A34</f>
        <v>Casus 6. Tijdelijke uitbreiding</v>
      </c>
      <c r="B13" s="7"/>
      <c r="C13" s="16" t="s">
        <v>27</v>
      </c>
      <c r="D13" s="17"/>
      <c r="E13" s="18"/>
      <c r="F13" s="16" t="s">
        <v>27</v>
      </c>
      <c r="G13" s="17"/>
      <c r="H13" s="18"/>
      <c r="I13" s="16" t="s">
        <v>27</v>
      </c>
      <c r="J13" s="17"/>
    </row>
    <row r="14" spans="1:11" ht="129.94999999999999" customHeight="1">
      <c r="A14" s="23" t="str">
        <f>'Beoordelen kwaliteit'!A35</f>
        <v>Zie "Bijlage 7 Kwaliteit"</v>
      </c>
      <c r="B14" s="7"/>
      <c r="C14" s="59" t="s">
        <v>28</v>
      </c>
      <c r="D14" s="60"/>
      <c r="E14" s="18"/>
      <c r="F14" s="58" t="s">
        <v>28</v>
      </c>
      <c r="G14" s="57"/>
      <c r="H14" s="18"/>
      <c r="I14" s="58" t="s">
        <v>28</v>
      </c>
      <c r="J14" s="57"/>
    </row>
    <row r="15" spans="1:11" ht="20.100000000000001" customHeight="1">
      <c r="A15" s="21" t="str">
        <f>'Beoordelen kwaliteit'!A40</f>
        <v>Casus 7. De salarisrun</v>
      </c>
      <c r="B15" s="7"/>
      <c r="C15" s="16" t="s">
        <v>27</v>
      </c>
      <c r="D15" s="17"/>
      <c r="E15" s="18"/>
      <c r="F15" s="16" t="s">
        <v>27</v>
      </c>
      <c r="G15" s="17"/>
      <c r="H15" s="18"/>
      <c r="I15" s="16" t="s">
        <v>27</v>
      </c>
      <c r="J15" s="17"/>
    </row>
    <row r="16" spans="1:11" ht="129.94999999999999" customHeight="1">
      <c r="A16" s="23" t="str">
        <f>'Beoordelen kwaliteit'!A41</f>
        <v>Zie "Bijlage 7 Kwaliteit"</v>
      </c>
      <c r="B16" s="7"/>
      <c r="C16" s="59" t="s">
        <v>28</v>
      </c>
      <c r="D16" s="60"/>
      <c r="E16" s="18"/>
      <c r="F16" s="58" t="s">
        <v>28</v>
      </c>
      <c r="G16" s="57"/>
      <c r="H16" s="18"/>
      <c r="I16" s="58" t="s">
        <v>28</v>
      </c>
      <c r="J16" s="57"/>
    </row>
    <row r="17" spans="1:10" ht="20.100000000000001" customHeight="1">
      <c r="A17" s="21" t="str">
        <f>'Beoordelen kwaliteit'!A46</f>
        <v>Casus 8. Rapportages</v>
      </c>
      <c r="B17" s="7"/>
      <c r="C17" s="16" t="s">
        <v>27</v>
      </c>
      <c r="D17" s="17"/>
      <c r="E17" s="18"/>
      <c r="F17" s="16" t="s">
        <v>27</v>
      </c>
      <c r="G17" s="17"/>
      <c r="H17" s="18"/>
      <c r="I17" s="16" t="s">
        <v>27</v>
      </c>
      <c r="J17" s="17"/>
    </row>
    <row r="18" spans="1:10" ht="129.94999999999999" customHeight="1">
      <c r="A18" s="23" t="str">
        <f>'Beoordelen kwaliteit'!A47</f>
        <v>Zie "Bijlage 7 Kwaliteit"</v>
      </c>
      <c r="B18" s="7"/>
      <c r="C18" s="59" t="s">
        <v>28</v>
      </c>
      <c r="D18" s="60"/>
      <c r="E18" s="18"/>
      <c r="F18" s="58" t="s">
        <v>28</v>
      </c>
      <c r="G18" s="57"/>
      <c r="H18" s="18"/>
      <c r="I18" s="58" t="s">
        <v>28</v>
      </c>
      <c r="J18" s="57"/>
    </row>
    <row r="19" spans="1:10" ht="20.100000000000001" customHeight="1">
      <c r="A19" s="21" t="str">
        <f>'Beoordelen kwaliteit'!A52</f>
        <v>Casus 9. Performance management</v>
      </c>
      <c r="B19" s="7"/>
      <c r="C19" s="16" t="s">
        <v>27</v>
      </c>
      <c r="D19" s="17"/>
      <c r="E19" s="18"/>
      <c r="F19" s="16" t="s">
        <v>27</v>
      </c>
      <c r="G19" s="17"/>
      <c r="H19" s="18"/>
      <c r="I19" s="16" t="s">
        <v>27</v>
      </c>
      <c r="J19" s="17"/>
    </row>
    <row r="20" spans="1:10" ht="129.94999999999999" customHeight="1">
      <c r="A20" s="23" t="str">
        <f>'Beoordelen kwaliteit'!A53</f>
        <v>Zie "Bijlage 7 Kwaliteit"</v>
      </c>
      <c r="B20" s="7"/>
      <c r="C20" s="59" t="s">
        <v>28</v>
      </c>
      <c r="D20" s="60"/>
      <c r="E20" s="18"/>
      <c r="F20" s="58" t="s">
        <v>28</v>
      </c>
      <c r="G20" s="57"/>
      <c r="H20" s="18"/>
      <c r="I20" s="58" t="s">
        <v>28</v>
      </c>
      <c r="J20" s="57"/>
    </row>
    <row r="21" spans="1:10" ht="20.100000000000001" customHeight="1">
      <c r="A21" s="21" t="str">
        <f>'Beoordelen kwaliteit'!A58</f>
        <v>Casus 10. Verzuim en uit dienst</v>
      </c>
      <c r="B21" s="7"/>
      <c r="C21" s="16" t="s">
        <v>27</v>
      </c>
      <c r="D21" s="17"/>
      <c r="E21" s="18"/>
      <c r="F21" s="16" t="s">
        <v>27</v>
      </c>
      <c r="G21" s="17"/>
      <c r="H21" s="18"/>
      <c r="I21" s="16" t="s">
        <v>27</v>
      </c>
      <c r="J21" s="17"/>
    </row>
    <row r="22" spans="1:10" ht="129.94999999999999" customHeight="1">
      <c r="A22" s="23" t="str">
        <f>'Beoordelen kwaliteit'!A59</f>
        <v>Zie "Bijlage 7 Kwaliteit"</v>
      </c>
      <c r="B22" s="7"/>
      <c r="C22" s="59" t="s">
        <v>28</v>
      </c>
      <c r="D22" s="60"/>
      <c r="E22" s="18"/>
      <c r="F22" s="58" t="s">
        <v>28</v>
      </c>
      <c r="G22" s="57"/>
      <c r="H22" s="18"/>
      <c r="I22" s="58" t="s">
        <v>28</v>
      </c>
      <c r="J22" s="57"/>
    </row>
    <row r="23" spans="1:10">
      <c r="A23" s="42"/>
      <c r="C23" s="67"/>
      <c r="D23" s="67"/>
      <c r="F23" s="67"/>
      <c r="G23" s="67"/>
      <c r="I23" s="67"/>
      <c r="J23" s="67"/>
    </row>
  </sheetData>
  <sheetProtection algorithmName="SHA-512" hashValue="p4x/Rhc7pOcEStWryqfKUTK+RZHvtVZBqAISJJWMeR5svzBNrPNQ9Nc1iHS1HKneLOCNFhXMApbZ4ldNWh2JxA==" saltValue="P5S2qZkBCttLhMC1UPxuoA==" spinCount="100000" sheet="1" objects="1" scenarios="1"/>
  <mergeCells count="39">
    <mergeCell ref="C22:D22"/>
    <mergeCell ref="F22:G22"/>
    <mergeCell ref="I22:J22"/>
    <mergeCell ref="C23:D23"/>
    <mergeCell ref="F23:G23"/>
    <mergeCell ref="I23:J23"/>
    <mergeCell ref="C18:D18"/>
    <mergeCell ref="F18:G18"/>
    <mergeCell ref="I18:J18"/>
    <mergeCell ref="C20:D20"/>
    <mergeCell ref="F20:G20"/>
    <mergeCell ref="I20:J20"/>
    <mergeCell ref="C14:D14"/>
    <mergeCell ref="F14:G14"/>
    <mergeCell ref="I14:J14"/>
    <mergeCell ref="C16:D16"/>
    <mergeCell ref="F16:G16"/>
    <mergeCell ref="I16:J16"/>
    <mergeCell ref="I1:J1"/>
    <mergeCell ref="I4:J4"/>
    <mergeCell ref="C2:D2"/>
    <mergeCell ref="I2:J2"/>
    <mergeCell ref="C1:D1"/>
    <mergeCell ref="F1:G1"/>
    <mergeCell ref="F4:G4"/>
    <mergeCell ref="F2:G2"/>
    <mergeCell ref="C4:D4"/>
    <mergeCell ref="C6:D6"/>
    <mergeCell ref="F6:G6"/>
    <mergeCell ref="I6:J6"/>
    <mergeCell ref="C8:D8"/>
    <mergeCell ref="F8:G8"/>
    <mergeCell ref="I8:J8"/>
    <mergeCell ref="C10:D10"/>
    <mergeCell ref="F10:G10"/>
    <mergeCell ref="I10:J10"/>
    <mergeCell ref="C12:D12"/>
    <mergeCell ref="F12:G12"/>
    <mergeCell ref="I12:J12"/>
  </mergeCells>
  <dataValidations count="1">
    <dataValidation type="list" errorStyle="warning" allowBlank="1" showErrorMessage="1" error="Voer juiste waarde in. " sqref="C3 F3 I3 C5 F5 I5 C11 F11 I11 C7 F7 I7 I9 F9 C9 C13 F13 I13 C15 F15 I15 C17 F17 I17 C19 F19 I19 C21 F21 I21" xr:uid="{00000000-0002-0000-0100-000000000000}">
      <formula1>SCORE</formula1>
    </dataValidation>
  </dataValidations>
  <pageMargins left="0.7" right="0.7" top="0.75" bottom="0.75" header="0.3" footer="0.3"/>
  <pageSetup paperSize="8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K23"/>
  <sheetViews>
    <sheetView showGridLines="0" topLeftCell="A12" zoomScale="85" zoomScaleNormal="85" zoomScalePageLayoutView="85" workbookViewId="0"/>
  </sheetViews>
  <sheetFormatPr defaultColWidth="8.85546875" defaultRowHeight="12.95"/>
  <cols>
    <col min="1" max="1" width="90.85546875" style="1" customWidth="1"/>
    <col min="2" max="2" width="2.85546875" style="5" customWidth="1"/>
    <col min="3" max="3" width="25.85546875" style="4" customWidth="1"/>
    <col min="4" max="4" width="3.85546875" style="4" customWidth="1"/>
    <col min="5" max="5" width="2.85546875" style="4" customWidth="1"/>
    <col min="6" max="6" width="25.85546875" style="4" customWidth="1"/>
    <col min="7" max="7" width="3.85546875" style="4" customWidth="1"/>
    <col min="8" max="8" width="2.85546875" style="4" customWidth="1"/>
    <col min="9" max="9" width="25.85546875" style="1" customWidth="1"/>
    <col min="10" max="10" width="3.85546875" style="1" customWidth="1"/>
    <col min="11" max="11" width="11.7109375" style="1" bestFit="1" customWidth="1"/>
    <col min="12" max="16384" width="8.85546875" style="1"/>
  </cols>
  <sheetData>
    <row r="1" spans="1:11" ht="50.1" customHeight="1">
      <c r="A1" s="20" t="s">
        <v>29</v>
      </c>
      <c r="B1" s="9"/>
      <c r="C1" s="66" t="s">
        <v>24</v>
      </c>
      <c r="D1" s="62"/>
      <c r="E1" s="9"/>
      <c r="F1" s="61" t="s">
        <v>25</v>
      </c>
      <c r="G1" s="62"/>
      <c r="H1" s="9"/>
      <c r="I1" s="61" t="s">
        <v>26</v>
      </c>
      <c r="J1" s="62"/>
      <c r="K1" s="3"/>
    </row>
    <row r="2" spans="1:11" ht="39.950000000000003" customHeight="1">
      <c r="A2" s="40" t="s">
        <v>1</v>
      </c>
      <c r="B2" s="6"/>
      <c r="C2" s="63" t="s">
        <v>6</v>
      </c>
      <c r="D2" s="64"/>
      <c r="E2" s="6"/>
      <c r="F2" s="65" t="s">
        <v>6</v>
      </c>
      <c r="G2" s="64"/>
      <c r="H2" s="6"/>
      <c r="I2" s="65" t="s">
        <v>6</v>
      </c>
      <c r="J2" s="64"/>
    </row>
    <row r="3" spans="1:11" ht="20.100000000000001" customHeight="1">
      <c r="A3" s="21" t="str">
        <f>'Beoordelen kwaliteit'!A4</f>
        <v>Casus 1. Werving</v>
      </c>
      <c r="B3" s="7"/>
      <c r="C3" s="16" t="s">
        <v>27</v>
      </c>
      <c r="D3" s="17"/>
      <c r="E3" s="18"/>
      <c r="F3" s="16" t="s">
        <v>27</v>
      </c>
      <c r="G3" s="17"/>
      <c r="H3" s="18"/>
      <c r="I3" s="16" t="s">
        <v>27</v>
      </c>
      <c r="J3" s="17"/>
    </row>
    <row r="4" spans="1:11" ht="129.94999999999999" customHeight="1">
      <c r="A4" s="23" t="str">
        <f>'Beoordelen kwaliteit'!A5</f>
        <v>Zie "Bijlage 7 Kwaliteit"</v>
      </c>
      <c r="B4" s="7"/>
      <c r="C4" s="56" t="s">
        <v>28</v>
      </c>
      <c r="D4" s="57"/>
      <c r="E4" s="18"/>
      <c r="F4" s="58" t="s">
        <v>28</v>
      </c>
      <c r="G4" s="57"/>
      <c r="H4" s="18"/>
      <c r="I4" s="58" t="s">
        <v>28</v>
      </c>
      <c r="J4" s="57"/>
    </row>
    <row r="5" spans="1:11" ht="20.100000000000001" customHeight="1">
      <c r="A5" s="21" t="str">
        <f>'Beoordelen kwaliteit'!A10</f>
        <v>Casus 2. Indiensttreding</v>
      </c>
      <c r="B5" s="7"/>
      <c r="C5" s="16" t="s">
        <v>27</v>
      </c>
      <c r="D5" s="17"/>
      <c r="E5" s="18"/>
      <c r="F5" s="16" t="s">
        <v>27</v>
      </c>
      <c r="G5" s="17"/>
      <c r="H5" s="18"/>
      <c r="I5" s="16" t="s">
        <v>27</v>
      </c>
      <c r="J5" s="17"/>
    </row>
    <row r="6" spans="1:11" ht="129.94999999999999" customHeight="1">
      <c r="A6" s="23" t="str">
        <f>'Beoordelen kwaliteit'!A11</f>
        <v>Zie "Bijlage 7 Kwaliteit"</v>
      </c>
      <c r="B6" s="7"/>
      <c r="C6" s="59" t="s">
        <v>28</v>
      </c>
      <c r="D6" s="60"/>
      <c r="E6" s="18"/>
      <c r="F6" s="58" t="s">
        <v>28</v>
      </c>
      <c r="G6" s="57"/>
      <c r="H6" s="18"/>
      <c r="I6" s="58" t="s">
        <v>28</v>
      </c>
      <c r="J6" s="57"/>
    </row>
    <row r="7" spans="1:11" ht="20.100000000000001" customHeight="1">
      <c r="A7" s="22" t="str">
        <f>'Beoordelen kwaliteit'!A16</f>
        <v>Casus 3. Betaald verlof ouderschapsverlof en partnerverlof</v>
      </c>
      <c r="B7" s="7"/>
      <c r="C7" s="16" t="s">
        <v>27</v>
      </c>
      <c r="D7" s="17"/>
      <c r="E7" s="18"/>
      <c r="F7" s="16" t="s">
        <v>27</v>
      </c>
      <c r="G7" s="17"/>
      <c r="H7" s="18"/>
      <c r="I7" s="16" t="s">
        <v>27</v>
      </c>
      <c r="J7" s="17"/>
    </row>
    <row r="8" spans="1:11" ht="129.94999999999999" customHeight="1">
      <c r="A8" s="23" t="str">
        <f>'Beoordelen kwaliteit'!A17</f>
        <v>Zie "Bijlage 7 Kwaliteit"</v>
      </c>
      <c r="B8" s="7"/>
      <c r="C8" s="59" t="s">
        <v>28</v>
      </c>
      <c r="D8" s="60"/>
      <c r="E8" s="18"/>
      <c r="F8" s="58" t="s">
        <v>28</v>
      </c>
      <c r="G8" s="57"/>
      <c r="H8" s="18"/>
      <c r="I8" s="58" t="s">
        <v>28</v>
      </c>
      <c r="J8" s="57"/>
    </row>
    <row r="9" spans="1:11" ht="20.100000000000001" customHeight="1">
      <c r="A9" s="21" t="str">
        <f>'Beoordelen kwaliteit'!A22</f>
        <v>Casus 4. Inzetverdeling</v>
      </c>
      <c r="B9" s="7"/>
      <c r="C9" s="16" t="s">
        <v>27</v>
      </c>
      <c r="D9" s="17"/>
      <c r="E9" s="18"/>
      <c r="F9" s="16" t="s">
        <v>27</v>
      </c>
      <c r="G9" s="17"/>
      <c r="H9" s="18"/>
      <c r="I9" s="16" t="s">
        <v>27</v>
      </c>
      <c r="J9" s="17"/>
    </row>
    <row r="10" spans="1:11" ht="129.94999999999999" customHeight="1">
      <c r="A10" s="23" t="str">
        <f>'Beoordelen kwaliteit'!A23</f>
        <v>Zie "Bijlage 7 Kwaliteit"</v>
      </c>
      <c r="B10" s="7"/>
      <c r="C10" s="56" t="s">
        <v>28</v>
      </c>
      <c r="D10" s="57"/>
      <c r="E10" s="18"/>
      <c r="F10" s="58" t="s">
        <v>28</v>
      </c>
      <c r="G10" s="57"/>
      <c r="H10" s="18"/>
      <c r="I10" s="58" t="s">
        <v>28</v>
      </c>
      <c r="J10" s="57"/>
    </row>
    <row r="11" spans="1:11" ht="20.100000000000001" customHeight="1">
      <c r="A11" s="21" t="str">
        <f>'Beoordelen kwaliteit'!A28</f>
        <v>Casus 5. Uitruil vakbond contributie</v>
      </c>
      <c r="B11" s="7"/>
      <c r="C11" s="16" t="s">
        <v>27</v>
      </c>
      <c r="D11" s="17"/>
      <c r="E11" s="18"/>
      <c r="F11" s="16" t="s">
        <v>27</v>
      </c>
      <c r="G11" s="17"/>
      <c r="H11" s="18"/>
      <c r="I11" s="16" t="s">
        <v>27</v>
      </c>
      <c r="J11" s="17"/>
    </row>
    <row r="12" spans="1:11" ht="129.94999999999999" customHeight="1">
      <c r="A12" s="23" t="str">
        <f>'Beoordelen kwaliteit'!A29</f>
        <v>Zie "Bijlage 7 Kwaliteit"</v>
      </c>
      <c r="B12" s="7"/>
      <c r="C12" s="59" t="s">
        <v>28</v>
      </c>
      <c r="D12" s="60"/>
      <c r="E12" s="18"/>
      <c r="F12" s="58" t="s">
        <v>28</v>
      </c>
      <c r="G12" s="57"/>
      <c r="H12" s="18"/>
      <c r="I12" s="58" t="s">
        <v>28</v>
      </c>
      <c r="J12" s="57"/>
    </row>
    <row r="13" spans="1:11" ht="20.100000000000001" customHeight="1">
      <c r="A13" s="21" t="str">
        <f>'Beoordelen kwaliteit'!A34</f>
        <v>Casus 6. Tijdelijke uitbreiding</v>
      </c>
      <c r="B13" s="7"/>
      <c r="C13" s="16" t="s">
        <v>27</v>
      </c>
      <c r="D13" s="17"/>
      <c r="E13" s="18"/>
      <c r="F13" s="16" t="s">
        <v>27</v>
      </c>
      <c r="G13" s="17"/>
      <c r="H13" s="18"/>
      <c r="I13" s="16" t="s">
        <v>27</v>
      </c>
      <c r="J13" s="17"/>
    </row>
    <row r="14" spans="1:11" ht="129.94999999999999" customHeight="1">
      <c r="A14" s="23" t="str">
        <f>'Beoordelen kwaliteit'!A35</f>
        <v>Zie "Bijlage 7 Kwaliteit"</v>
      </c>
      <c r="B14" s="7"/>
      <c r="C14" s="59" t="s">
        <v>28</v>
      </c>
      <c r="D14" s="60"/>
      <c r="E14" s="18"/>
      <c r="F14" s="58" t="s">
        <v>28</v>
      </c>
      <c r="G14" s="57"/>
      <c r="H14" s="18"/>
      <c r="I14" s="58" t="s">
        <v>28</v>
      </c>
      <c r="J14" s="57"/>
    </row>
    <row r="15" spans="1:11" ht="20.100000000000001" customHeight="1">
      <c r="A15" s="21" t="str">
        <f>'Beoordelen kwaliteit'!A40</f>
        <v>Casus 7. De salarisrun</v>
      </c>
      <c r="B15" s="7"/>
      <c r="C15" s="16" t="s">
        <v>27</v>
      </c>
      <c r="D15" s="17"/>
      <c r="E15" s="18"/>
      <c r="F15" s="16" t="s">
        <v>27</v>
      </c>
      <c r="G15" s="17"/>
      <c r="H15" s="18"/>
      <c r="I15" s="16" t="s">
        <v>27</v>
      </c>
      <c r="J15" s="17"/>
    </row>
    <row r="16" spans="1:11" ht="129.94999999999999" customHeight="1">
      <c r="A16" s="23" t="str">
        <f>'Beoordelen kwaliteit'!A41</f>
        <v>Zie "Bijlage 7 Kwaliteit"</v>
      </c>
      <c r="B16" s="7"/>
      <c r="C16" s="59" t="s">
        <v>28</v>
      </c>
      <c r="D16" s="60"/>
      <c r="E16" s="18"/>
      <c r="F16" s="58" t="s">
        <v>28</v>
      </c>
      <c r="G16" s="57"/>
      <c r="H16" s="18"/>
      <c r="I16" s="58" t="s">
        <v>28</v>
      </c>
      <c r="J16" s="57"/>
    </row>
    <row r="17" spans="1:10" ht="20.100000000000001" customHeight="1">
      <c r="A17" s="21" t="str">
        <f>'Beoordelen kwaliteit'!A46</f>
        <v>Casus 8. Rapportages</v>
      </c>
      <c r="B17" s="7"/>
      <c r="C17" s="16" t="s">
        <v>27</v>
      </c>
      <c r="D17" s="17"/>
      <c r="E17" s="18"/>
      <c r="F17" s="16" t="s">
        <v>27</v>
      </c>
      <c r="G17" s="17"/>
      <c r="H17" s="18"/>
      <c r="I17" s="16" t="s">
        <v>27</v>
      </c>
      <c r="J17" s="17"/>
    </row>
    <row r="18" spans="1:10" ht="129.94999999999999" customHeight="1">
      <c r="A18" s="23" t="str">
        <f>'Beoordelen kwaliteit'!A47</f>
        <v>Zie "Bijlage 7 Kwaliteit"</v>
      </c>
      <c r="B18" s="7"/>
      <c r="C18" s="59" t="s">
        <v>28</v>
      </c>
      <c r="D18" s="60"/>
      <c r="E18" s="18"/>
      <c r="F18" s="58" t="s">
        <v>28</v>
      </c>
      <c r="G18" s="57"/>
      <c r="H18" s="18"/>
      <c r="I18" s="58" t="s">
        <v>28</v>
      </c>
      <c r="J18" s="57"/>
    </row>
    <row r="19" spans="1:10" ht="20.100000000000001" customHeight="1">
      <c r="A19" s="21" t="str">
        <f>'Beoordelen kwaliteit'!A52</f>
        <v>Casus 9. Performance management</v>
      </c>
      <c r="B19" s="7"/>
      <c r="C19" s="16" t="s">
        <v>27</v>
      </c>
      <c r="D19" s="17"/>
      <c r="E19" s="18"/>
      <c r="F19" s="16" t="s">
        <v>27</v>
      </c>
      <c r="G19" s="17"/>
      <c r="H19" s="18"/>
      <c r="I19" s="16" t="s">
        <v>27</v>
      </c>
      <c r="J19" s="17"/>
    </row>
    <row r="20" spans="1:10" ht="129.94999999999999" customHeight="1">
      <c r="A20" s="23" t="str">
        <f>'Beoordelen kwaliteit'!A53</f>
        <v>Zie "Bijlage 7 Kwaliteit"</v>
      </c>
      <c r="B20" s="7"/>
      <c r="C20" s="59" t="s">
        <v>28</v>
      </c>
      <c r="D20" s="60"/>
      <c r="E20" s="18"/>
      <c r="F20" s="58" t="s">
        <v>28</v>
      </c>
      <c r="G20" s="57"/>
      <c r="H20" s="18"/>
      <c r="I20" s="58" t="s">
        <v>28</v>
      </c>
      <c r="J20" s="57"/>
    </row>
    <row r="21" spans="1:10" ht="20.100000000000001" customHeight="1">
      <c r="A21" s="21" t="str">
        <f>'Beoordelen kwaliteit'!A58</f>
        <v>Casus 10. Verzuim en uit dienst</v>
      </c>
      <c r="B21" s="7"/>
      <c r="C21" s="16" t="s">
        <v>27</v>
      </c>
      <c r="D21" s="17"/>
      <c r="E21" s="18"/>
      <c r="F21" s="16" t="s">
        <v>27</v>
      </c>
      <c r="G21" s="17"/>
      <c r="H21" s="18"/>
      <c r="I21" s="16" t="s">
        <v>27</v>
      </c>
      <c r="J21" s="17"/>
    </row>
    <row r="22" spans="1:10" ht="129.94999999999999" customHeight="1">
      <c r="A22" s="23" t="str">
        <f>'Beoordelen kwaliteit'!A59</f>
        <v>Zie "Bijlage 7 Kwaliteit"</v>
      </c>
      <c r="B22" s="7"/>
      <c r="C22" s="59" t="s">
        <v>28</v>
      </c>
      <c r="D22" s="60"/>
      <c r="E22" s="18"/>
      <c r="F22" s="58" t="s">
        <v>28</v>
      </c>
      <c r="G22" s="57"/>
      <c r="H22" s="18"/>
      <c r="I22" s="58" t="s">
        <v>28</v>
      </c>
      <c r="J22" s="57"/>
    </row>
    <row r="23" spans="1:10">
      <c r="A23" s="42"/>
      <c r="C23" s="67"/>
      <c r="D23" s="67"/>
      <c r="F23" s="67"/>
      <c r="G23" s="67"/>
      <c r="I23" s="67"/>
      <c r="J23" s="67"/>
    </row>
  </sheetData>
  <sheetProtection algorithmName="SHA-512" hashValue="cvAYU98S3mZX4dppTTzbODtnANel9zG5wW1IQBrn/gNheU1Ed4jf4jIBDB5/ULmPW7GvPQCLQRK7VTIYt3LrLQ==" saltValue="dx1B8F46Cuf6WPCBOCQ+jA==" spinCount="100000" sheet="1" objects="1" scenarios="1"/>
  <mergeCells count="39">
    <mergeCell ref="C22:D22"/>
    <mergeCell ref="F22:G22"/>
    <mergeCell ref="I22:J22"/>
    <mergeCell ref="C23:D23"/>
    <mergeCell ref="F23:G23"/>
    <mergeCell ref="I23:J23"/>
    <mergeCell ref="C18:D18"/>
    <mergeCell ref="F18:G18"/>
    <mergeCell ref="I18:J18"/>
    <mergeCell ref="C20:D20"/>
    <mergeCell ref="F20:G20"/>
    <mergeCell ref="I20:J20"/>
    <mergeCell ref="C14:D14"/>
    <mergeCell ref="F14:G14"/>
    <mergeCell ref="I14:J14"/>
    <mergeCell ref="C16:D16"/>
    <mergeCell ref="F16:G16"/>
    <mergeCell ref="I16:J16"/>
    <mergeCell ref="I1:J1"/>
    <mergeCell ref="C4:D4"/>
    <mergeCell ref="F4:G4"/>
    <mergeCell ref="I4:J4"/>
    <mergeCell ref="C1:D1"/>
    <mergeCell ref="F1:G1"/>
    <mergeCell ref="C2:D2"/>
    <mergeCell ref="F2:G2"/>
    <mergeCell ref="I2:J2"/>
    <mergeCell ref="I6:J6"/>
    <mergeCell ref="C6:D6"/>
    <mergeCell ref="F6:G6"/>
    <mergeCell ref="C8:D8"/>
    <mergeCell ref="F8:G8"/>
    <mergeCell ref="I8:J8"/>
    <mergeCell ref="C10:D10"/>
    <mergeCell ref="F10:G10"/>
    <mergeCell ref="I10:J10"/>
    <mergeCell ref="C12:D12"/>
    <mergeCell ref="F12:G12"/>
    <mergeCell ref="I12:J12"/>
  </mergeCells>
  <dataValidations count="1">
    <dataValidation type="list" errorStyle="warning" allowBlank="1" showErrorMessage="1" error="Voer juiste waarde in. " sqref="C3 F3 I3 C5 F5 I5 C11 F11 I11 C7 F7 I7 I9 F9 C9 C13 F13 I13 C15 F15 I15 C17 F17 I17 C19 F19 I19 C21 F21 I21" xr:uid="{761830F4-E6D1-4B48-842A-2B2F549E2DDE}">
      <formula1>SCORE</formula1>
    </dataValidation>
  </dataValidations>
  <pageMargins left="0.7" right="0.7" top="0.75" bottom="0.75" header="0.3" footer="0.3"/>
  <pageSetup paperSize="8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K23"/>
  <sheetViews>
    <sheetView showGridLines="0" topLeftCell="A13" zoomScale="85" zoomScaleNormal="85" zoomScalePageLayoutView="85" workbookViewId="0"/>
  </sheetViews>
  <sheetFormatPr defaultColWidth="8.85546875" defaultRowHeight="12.95"/>
  <cols>
    <col min="1" max="1" width="90.85546875" style="1" customWidth="1"/>
    <col min="2" max="2" width="2.85546875" style="5" customWidth="1"/>
    <col min="3" max="3" width="25.85546875" style="4" customWidth="1"/>
    <col min="4" max="4" width="3.85546875" style="4" customWidth="1"/>
    <col min="5" max="5" width="2.85546875" style="4" customWidth="1"/>
    <col min="6" max="6" width="25.85546875" style="4" customWidth="1"/>
    <col min="7" max="7" width="3.85546875" style="4" customWidth="1"/>
    <col min="8" max="8" width="2.85546875" style="4" customWidth="1"/>
    <col min="9" max="9" width="25.85546875" style="1" customWidth="1"/>
    <col min="10" max="10" width="3.85546875" style="1" customWidth="1"/>
    <col min="11" max="11" width="11.7109375" style="1" bestFit="1" customWidth="1"/>
    <col min="12" max="16384" width="8.85546875" style="1"/>
  </cols>
  <sheetData>
    <row r="1" spans="1:11" ht="50.1" customHeight="1">
      <c r="A1" s="20" t="s">
        <v>30</v>
      </c>
      <c r="B1" s="9"/>
      <c r="C1" s="66" t="s">
        <v>24</v>
      </c>
      <c r="D1" s="62"/>
      <c r="E1" s="9"/>
      <c r="F1" s="61" t="s">
        <v>25</v>
      </c>
      <c r="G1" s="62"/>
      <c r="H1" s="9"/>
      <c r="I1" s="61" t="s">
        <v>26</v>
      </c>
      <c r="J1" s="62"/>
      <c r="K1" s="3"/>
    </row>
    <row r="2" spans="1:11" ht="39.950000000000003" customHeight="1">
      <c r="A2" s="40" t="s">
        <v>1</v>
      </c>
      <c r="B2" s="6"/>
      <c r="C2" s="63" t="s">
        <v>6</v>
      </c>
      <c r="D2" s="64"/>
      <c r="E2" s="6"/>
      <c r="F2" s="65" t="s">
        <v>6</v>
      </c>
      <c r="G2" s="64"/>
      <c r="H2" s="6"/>
      <c r="I2" s="65" t="s">
        <v>6</v>
      </c>
      <c r="J2" s="64"/>
    </row>
    <row r="3" spans="1:11" ht="20.100000000000001" customHeight="1">
      <c r="A3" s="21" t="str">
        <f>'Beoordelen kwaliteit'!A4</f>
        <v>Casus 1. Werving</v>
      </c>
      <c r="B3" s="7"/>
      <c r="C3" s="16" t="s">
        <v>27</v>
      </c>
      <c r="D3" s="17"/>
      <c r="E3" s="18"/>
      <c r="F3" s="16" t="s">
        <v>27</v>
      </c>
      <c r="G3" s="17"/>
      <c r="H3" s="18"/>
      <c r="I3" s="16" t="s">
        <v>27</v>
      </c>
      <c r="J3" s="17"/>
    </row>
    <row r="4" spans="1:11" ht="129.94999999999999" customHeight="1">
      <c r="A4" s="23" t="str">
        <f>'Beoordelen kwaliteit'!A5</f>
        <v>Zie "Bijlage 7 Kwaliteit"</v>
      </c>
      <c r="B4" s="7"/>
      <c r="C4" s="56" t="s">
        <v>28</v>
      </c>
      <c r="D4" s="57"/>
      <c r="E4" s="18"/>
      <c r="F4" s="58" t="s">
        <v>28</v>
      </c>
      <c r="G4" s="57"/>
      <c r="H4" s="18"/>
      <c r="I4" s="58" t="s">
        <v>28</v>
      </c>
      <c r="J4" s="57"/>
    </row>
    <row r="5" spans="1:11" ht="20.100000000000001" customHeight="1">
      <c r="A5" s="21" t="str">
        <f>'Beoordelen kwaliteit'!A10</f>
        <v>Casus 2. Indiensttreding</v>
      </c>
      <c r="B5" s="7"/>
      <c r="C5" s="16" t="s">
        <v>27</v>
      </c>
      <c r="D5" s="17"/>
      <c r="E5" s="18"/>
      <c r="F5" s="16" t="s">
        <v>27</v>
      </c>
      <c r="G5" s="17"/>
      <c r="H5" s="18"/>
      <c r="I5" s="16" t="s">
        <v>27</v>
      </c>
      <c r="J5" s="17"/>
    </row>
    <row r="6" spans="1:11" ht="129.94999999999999" customHeight="1">
      <c r="A6" s="23" t="str">
        <f>'Beoordelen kwaliteit'!A11</f>
        <v>Zie "Bijlage 7 Kwaliteit"</v>
      </c>
      <c r="B6" s="7"/>
      <c r="C6" s="59" t="s">
        <v>28</v>
      </c>
      <c r="D6" s="60"/>
      <c r="E6" s="18"/>
      <c r="F6" s="58" t="s">
        <v>28</v>
      </c>
      <c r="G6" s="57"/>
      <c r="H6" s="18"/>
      <c r="I6" s="58" t="s">
        <v>28</v>
      </c>
      <c r="J6" s="57"/>
    </row>
    <row r="7" spans="1:11" ht="20.100000000000001" customHeight="1">
      <c r="A7" s="22" t="str">
        <f>'Beoordelen kwaliteit'!A16</f>
        <v>Casus 3. Betaald verlof ouderschapsverlof en partnerverlof</v>
      </c>
      <c r="B7" s="7"/>
      <c r="C7" s="16" t="s">
        <v>27</v>
      </c>
      <c r="D7" s="17"/>
      <c r="E7" s="18"/>
      <c r="F7" s="16" t="s">
        <v>27</v>
      </c>
      <c r="G7" s="17"/>
      <c r="H7" s="18"/>
      <c r="I7" s="16" t="s">
        <v>27</v>
      </c>
      <c r="J7" s="17"/>
    </row>
    <row r="8" spans="1:11" ht="129.94999999999999" customHeight="1">
      <c r="A8" s="23" t="str">
        <f>'Beoordelen kwaliteit'!A17</f>
        <v>Zie "Bijlage 7 Kwaliteit"</v>
      </c>
      <c r="B8" s="7"/>
      <c r="C8" s="59" t="s">
        <v>28</v>
      </c>
      <c r="D8" s="60"/>
      <c r="E8" s="18"/>
      <c r="F8" s="58" t="s">
        <v>28</v>
      </c>
      <c r="G8" s="57"/>
      <c r="H8" s="18"/>
      <c r="I8" s="58" t="s">
        <v>28</v>
      </c>
      <c r="J8" s="57"/>
    </row>
    <row r="9" spans="1:11" ht="20.100000000000001" customHeight="1">
      <c r="A9" s="21" t="str">
        <f>'Beoordelen kwaliteit'!A22</f>
        <v>Casus 4. Inzetverdeling</v>
      </c>
      <c r="B9" s="7"/>
      <c r="C9" s="16" t="s">
        <v>27</v>
      </c>
      <c r="D9" s="17"/>
      <c r="E9" s="18"/>
      <c r="F9" s="16" t="s">
        <v>27</v>
      </c>
      <c r="G9" s="17"/>
      <c r="H9" s="18"/>
      <c r="I9" s="16" t="s">
        <v>27</v>
      </c>
      <c r="J9" s="17"/>
    </row>
    <row r="10" spans="1:11" ht="129.94999999999999" customHeight="1">
      <c r="A10" s="23" t="str">
        <f>'Beoordelen kwaliteit'!A23</f>
        <v>Zie "Bijlage 7 Kwaliteit"</v>
      </c>
      <c r="B10" s="7"/>
      <c r="C10" s="56" t="s">
        <v>28</v>
      </c>
      <c r="D10" s="57"/>
      <c r="E10" s="18"/>
      <c r="F10" s="58" t="s">
        <v>28</v>
      </c>
      <c r="G10" s="57"/>
      <c r="H10" s="18"/>
      <c r="I10" s="58" t="s">
        <v>28</v>
      </c>
      <c r="J10" s="57"/>
    </row>
    <row r="11" spans="1:11" ht="20.100000000000001" customHeight="1">
      <c r="A11" s="21" t="str">
        <f>'Beoordelen kwaliteit'!A28</f>
        <v>Casus 5. Uitruil vakbond contributie</v>
      </c>
      <c r="B11" s="7"/>
      <c r="C11" s="16" t="s">
        <v>27</v>
      </c>
      <c r="D11" s="17"/>
      <c r="E11" s="18"/>
      <c r="F11" s="16" t="s">
        <v>27</v>
      </c>
      <c r="G11" s="17"/>
      <c r="H11" s="18"/>
      <c r="I11" s="16" t="s">
        <v>27</v>
      </c>
      <c r="J11" s="17"/>
    </row>
    <row r="12" spans="1:11" ht="129.94999999999999" customHeight="1">
      <c r="A12" s="23" t="str">
        <f>'Beoordelen kwaliteit'!A29</f>
        <v>Zie "Bijlage 7 Kwaliteit"</v>
      </c>
      <c r="B12" s="7"/>
      <c r="C12" s="59" t="s">
        <v>28</v>
      </c>
      <c r="D12" s="60"/>
      <c r="E12" s="18"/>
      <c r="F12" s="58" t="s">
        <v>28</v>
      </c>
      <c r="G12" s="57"/>
      <c r="H12" s="18"/>
      <c r="I12" s="58" t="s">
        <v>28</v>
      </c>
      <c r="J12" s="57"/>
    </row>
    <row r="13" spans="1:11" ht="20.100000000000001" customHeight="1">
      <c r="A13" s="21" t="str">
        <f>'Beoordelen kwaliteit'!A34</f>
        <v>Casus 6. Tijdelijke uitbreiding</v>
      </c>
      <c r="B13" s="7"/>
      <c r="C13" s="16" t="s">
        <v>27</v>
      </c>
      <c r="D13" s="17"/>
      <c r="E13" s="18"/>
      <c r="F13" s="16" t="s">
        <v>27</v>
      </c>
      <c r="G13" s="17"/>
      <c r="H13" s="18"/>
      <c r="I13" s="16" t="s">
        <v>27</v>
      </c>
      <c r="J13" s="17"/>
    </row>
    <row r="14" spans="1:11" ht="129.94999999999999" customHeight="1">
      <c r="A14" s="23" t="str">
        <f>'Beoordelen kwaliteit'!A35</f>
        <v>Zie "Bijlage 7 Kwaliteit"</v>
      </c>
      <c r="B14" s="7"/>
      <c r="C14" s="59" t="s">
        <v>28</v>
      </c>
      <c r="D14" s="60"/>
      <c r="E14" s="18"/>
      <c r="F14" s="58" t="s">
        <v>28</v>
      </c>
      <c r="G14" s="57"/>
      <c r="H14" s="18"/>
      <c r="I14" s="58" t="s">
        <v>28</v>
      </c>
      <c r="J14" s="57"/>
    </row>
    <row r="15" spans="1:11" ht="20.100000000000001" customHeight="1">
      <c r="A15" s="21" t="str">
        <f>'Beoordelen kwaliteit'!A40</f>
        <v>Casus 7. De salarisrun</v>
      </c>
      <c r="B15" s="7"/>
      <c r="C15" s="16" t="s">
        <v>27</v>
      </c>
      <c r="D15" s="17"/>
      <c r="E15" s="18"/>
      <c r="F15" s="16" t="s">
        <v>27</v>
      </c>
      <c r="G15" s="17"/>
      <c r="H15" s="18"/>
      <c r="I15" s="16" t="s">
        <v>27</v>
      </c>
      <c r="J15" s="17"/>
    </row>
    <row r="16" spans="1:11" ht="129.94999999999999" customHeight="1">
      <c r="A16" s="23" t="str">
        <f>'Beoordelen kwaliteit'!A41</f>
        <v>Zie "Bijlage 7 Kwaliteit"</v>
      </c>
      <c r="B16" s="7"/>
      <c r="C16" s="59" t="s">
        <v>28</v>
      </c>
      <c r="D16" s="60"/>
      <c r="E16" s="18"/>
      <c r="F16" s="58" t="s">
        <v>28</v>
      </c>
      <c r="G16" s="57"/>
      <c r="H16" s="18"/>
      <c r="I16" s="58" t="s">
        <v>28</v>
      </c>
      <c r="J16" s="57"/>
    </row>
    <row r="17" spans="1:10" ht="20.100000000000001" customHeight="1">
      <c r="A17" s="21" t="str">
        <f>'Beoordelen kwaliteit'!A46</f>
        <v>Casus 8. Rapportages</v>
      </c>
      <c r="B17" s="7"/>
      <c r="C17" s="16" t="s">
        <v>27</v>
      </c>
      <c r="D17" s="17"/>
      <c r="E17" s="18"/>
      <c r="F17" s="16" t="s">
        <v>27</v>
      </c>
      <c r="G17" s="17"/>
      <c r="H17" s="18"/>
      <c r="I17" s="16" t="s">
        <v>27</v>
      </c>
      <c r="J17" s="17"/>
    </row>
    <row r="18" spans="1:10" ht="129.94999999999999" customHeight="1">
      <c r="A18" s="23" t="str">
        <f>'Beoordelen kwaliteit'!A47</f>
        <v>Zie "Bijlage 7 Kwaliteit"</v>
      </c>
      <c r="B18" s="7"/>
      <c r="C18" s="59" t="s">
        <v>28</v>
      </c>
      <c r="D18" s="60"/>
      <c r="E18" s="18"/>
      <c r="F18" s="58" t="s">
        <v>28</v>
      </c>
      <c r="G18" s="57"/>
      <c r="H18" s="18"/>
      <c r="I18" s="58" t="s">
        <v>28</v>
      </c>
      <c r="J18" s="57"/>
    </row>
    <row r="19" spans="1:10" ht="20.100000000000001" customHeight="1">
      <c r="A19" s="21" t="str">
        <f>'Beoordelen kwaliteit'!A52</f>
        <v>Casus 9. Performance management</v>
      </c>
      <c r="B19" s="7"/>
      <c r="C19" s="16" t="s">
        <v>27</v>
      </c>
      <c r="D19" s="17"/>
      <c r="E19" s="18"/>
      <c r="F19" s="16" t="s">
        <v>27</v>
      </c>
      <c r="G19" s="17"/>
      <c r="H19" s="18"/>
      <c r="I19" s="16" t="s">
        <v>27</v>
      </c>
      <c r="J19" s="17"/>
    </row>
    <row r="20" spans="1:10" ht="129.94999999999999" customHeight="1">
      <c r="A20" s="23" t="str">
        <f>'Beoordelen kwaliteit'!A53</f>
        <v>Zie "Bijlage 7 Kwaliteit"</v>
      </c>
      <c r="B20" s="7"/>
      <c r="C20" s="59" t="s">
        <v>28</v>
      </c>
      <c r="D20" s="60"/>
      <c r="E20" s="18"/>
      <c r="F20" s="58" t="s">
        <v>28</v>
      </c>
      <c r="G20" s="57"/>
      <c r="H20" s="18"/>
      <c r="I20" s="58" t="s">
        <v>28</v>
      </c>
      <c r="J20" s="57"/>
    </row>
    <row r="21" spans="1:10" ht="20.100000000000001" customHeight="1">
      <c r="A21" s="21" t="str">
        <f>'Beoordelen kwaliteit'!A58</f>
        <v>Casus 10. Verzuim en uit dienst</v>
      </c>
      <c r="B21" s="7"/>
      <c r="C21" s="16" t="s">
        <v>27</v>
      </c>
      <c r="D21" s="17"/>
      <c r="E21" s="18"/>
      <c r="F21" s="16" t="s">
        <v>27</v>
      </c>
      <c r="G21" s="17"/>
      <c r="H21" s="18"/>
      <c r="I21" s="16" t="s">
        <v>27</v>
      </c>
      <c r="J21" s="17"/>
    </row>
    <row r="22" spans="1:10" ht="129.94999999999999" customHeight="1">
      <c r="A22" s="23" t="str">
        <f>'Beoordelen kwaliteit'!A59</f>
        <v>Zie "Bijlage 7 Kwaliteit"</v>
      </c>
      <c r="B22" s="7"/>
      <c r="C22" s="59" t="s">
        <v>28</v>
      </c>
      <c r="D22" s="60"/>
      <c r="E22" s="18"/>
      <c r="F22" s="58" t="s">
        <v>28</v>
      </c>
      <c r="G22" s="57"/>
      <c r="H22" s="18"/>
      <c r="I22" s="58" t="s">
        <v>28</v>
      </c>
      <c r="J22" s="57"/>
    </row>
    <row r="23" spans="1:10">
      <c r="A23" s="42"/>
      <c r="C23" s="67"/>
      <c r="D23" s="67"/>
      <c r="F23" s="67"/>
      <c r="G23" s="67"/>
      <c r="I23" s="67"/>
      <c r="J23" s="67"/>
    </row>
  </sheetData>
  <sheetProtection algorithmName="SHA-512" hashValue="s+UpAwPYKfc/m97XmTaOU16jcgiNBjUIq67ED+l9+ZUH0bhcAlgd68nCHPM5iDVTgKy+RBMK/8KJU3BK0FCPbw==" saltValue="vmSREgUIhthTlZZ2uTpzGQ==" spinCount="100000" sheet="1" objects="1" scenarios="1"/>
  <mergeCells count="39">
    <mergeCell ref="C22:D22"/>
    <mergeCell ref="F22:G22"/>
    <mergeCell ref="I22:J22"/>
    <mergeCell ref="C23:D23"/>
    <mergeCell ref="F23:G23"/>
    <mergeCell ref="I23:J23"/>
    <mergeCell ref="C18:D18"/>
    <mergeCell ref="F18:G18"/>
    <mergeCell ref="I18:J18"/>
    <mergeCell ref="C20:D20"/>
    <mergeCell ref="F20:G20"/>
    <mergeCell ref="I20:J20"/>
    <mergeCell ref="C14:D14"/>
    <mergeCell ref="F14:G14"/>
    <mergeCell ref="I14:J14"/>
    <mergeCell ref="C16:D16"/>
    <mergeCell ref="F16:G16"/>
    <mergeCell ref="I16:J16"/>
    <mergeCell ref="I1:J1"/>
    <mergeCell ref="C4:D4"/>
    <mergeCell ref="F4:G4"/>
    <mergeCell ref="I4:J4"/>
    <mergeCell ref="C1:D1"/>
    <mergeCell ref="F1:G1"/>
    <mergeCell ref="C2:D2"/>
    <mergeCell ref="F2:G2"/>
    <mergeCell ref="I2:J2"/>
    <mergeCell ref="I6:J6"/>
    <mergeCell ref="C6:D6"/>
    <mergeCell ref="F6:G6"/>
    <mergeCell ref="C8:D8"/>
    <mergeCell ref="F8:G8"/>
    <mergeCell ref="I8:J8"/>
    <mergeCell ref="C10:D10"/>
    <mergeCell ref="F10:G10"/>
    <mergeCell ref="I10:J10"/>
    <mergeCell ref="C12:D12"/>
    <mergeCell ref="F12:G12"/>
    <mergeCell ref="I12:J12"/>
  </mergeCells>
  <dataValidations count="1">
    <dataValidation type="list" errorStyle="warning" allowBlank="1" showErrorMessage="1" error="Voer juiste waarde in. " sqref="C3 F3 I3 C5 F5 I5 C11 F11 I11 C7 F7 I7 I9 F9 C9 C13 F13 I13 C15 F15 I15 C17 F17 I17 C19 F19 I19 C21 F21 I21" xr:uid="{48E50B67-41DE-7348-86EF-1AED5DB92D13}">
      <formula1>SCORE</formula1>
    </dataValidation>
  </dataValidations>
  <pageMargins left="0.7" right="0.7" top="0.75" bottom="0.75" header="0.3" footer="0.3"/>
  <pageSetup paperSize="8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25FA-13BF-864B-A678-4FF5F33C7096}">
  <sheetPr>
    <tabColor rgb="FFFF0000"/>
  </sheetPr>
  <dimension ref="A1:K23"/>
  <sheetViews>
    <sheetView showGridLines="0" zoomScale="80" zoomScaleNormal="80" workbookViewId="0">
      <selection activeCell="A2" sqref="A2"/>
    </sheetView>
  </sheetViews>
  <sheetFormatPr defaultColWidth="8.85546875" defaultRowHeight="12.95"/>
  <cols>
    <col min="1" max="1" width="90.85546875" style="1" customWidth="1"/>
    <col min="2" max="2" width="2.85546875" style="5" customWidth="1"/>
    <col min="3" max="3" width="25.85546875" style="4" customWidth="1"/>
    <col min="4" max="4" width="3.85546875" style="4" customWidth="1"/>
    <col min="5" max="5" width="2.85546875" style="4" customWidth="1"/>
    <col min="6" max="6" width="25.85546875" style="4" customWidth="1"/>
    <col min="7" max="7" width="3.85546875" style="4" customWidth="1"/>
    <col min="8" max="8" width="2.85546875" style="4" customWidth="1"/>
    <col min="9" max="9" width="25.85546875" style="1" customWidth="1"/>
    <col min="10" max="10" width="3.85546875" style="1" customWidth="1"/>
    <col min="11" max="11" width="11.7109375" style="1" bestFit="1" customWidth="1"/>
    <col min="12" max="16384" width="8.85546875" style="1"/>
  </cols>
  <sheetData>
    <row r="1" spans="1:11" ht="50.1" customHeight="1">
      <c r="A1" s="20" t="s">
        <v>31</v>
      </c>
      <c r="B1" s="9"/>
      <c r="C1" s="66" t="s">
        <v>24</v>
      </c>
      <c r="D1" s="62"/>
      <c r="E1" s="9"/>
      <c r="F1" s="61" t="s">
        <v>25</v>
      </c>
      <c r="G1" s="62"/>
      <c r="H1" s="9"/>
      <c r="I1" s="61" t="s">
        <v>26</v>
      </c>
      <c r="J1" s="62"/>
      <c r="K1" s="3"/>
    </row>
    <row r="2" spans="1:11" ht="39.950000000000003" customHeight="1">
      <c r="A2" s="40" t="s">
        <v>1</v>
      </c>
      <c r="B2" s="6"/>
      <c r="C2" s="63" t="s">
        <v>6</v>
      </c>
      <c r="D2" s="64"/>
      <c r="E2" s="6"/>
      <c r="F2" s="65" t="s">
        <v>6</v>
      </c>
      <c r="G2" s="64"/>
      <c r="H2" s="6"/>
      <c r="I2" s="65" t="s">
        <v>6</v>
      </c>
      <c r="J2" s="64"/>
    </row>
    <row r="3" spans="1:11" ht="20.100000000000001" customHeight="1">
      <c r="A3" s="21" t="str">
        <f>'Beoordelen kwaliteit'!A4</f>
        <v>Casus 1. Werving</v>
      </c>
      <c r="B3" s="7"/>
      <c r="C3" s="16" t="s">
        <v>27</v>
      </c>
      <c r="D3" s="17"/>
      <c r="E3" s="18"/>
      <c r="F3" s="16" t="s">
        <v>27</v>
      </c>
      <c r="G3" s="17"/>
      <c r="H3" s="18"/>
      <c r="I3" s="16" t="s">
        <v>27</v>
      </c>
      <c r="J3" s="17"/>
    </row>
    <row r="4" spans="1:11" ht="129.94999999999999" customHeight="1">
      <c r="A4" s="23" t="str">
        <f>'Beoordelen kwaliteit'!A5</f>
        <v>Zie "Bijlage 7 Kwaliteit"</v>
      </c>
      <c r="B4" s="7"/>
      <c r="C4" s="56" t="s">
        <v>28</v>
      </c>
      <c r="D4" s="57"/>
      <c r="E4" s="18"/>
      <c r="F4" s="58" t="s">
        <v>28</v>
      </c>
      <c r="G4" s="57"/>
      <c r="H4" s="18"/>
      <c r="I4" s="58" t="s">
        <v>28</v>
      </c>
      <c r="J4" s="57"/>
    </row>
    <row r="5" spans="1:11" ht="20.100000000000001" customHeight="1">
      <c r="A5" s="21" t="str">
        <f>'Beoordelen kwaliteit'!A10</f>
        <v>Casus 2. Indiensttreding</v>
      </c>
      <c r="B5" s="7"/>
      <c r="C5" s="16" t="s">
        <v>27</v>
      </c>
      <c r="D5" s="17"/>
      <c r="E5" s="18"/>
      <c r="F5" s="16" t="s">
        <v>27</v>
      </c>
      <c r="G5" s="17"/>
      <c r="H5" s="18"/>
      <c r="I5" s="16" t="s">
        <v>27</v>
      </c>
      <c r="J5" s="17"/>
    </row>
    <row r="6" spans="1:11" ht="129.94999999999999" customHeight="1">
      <c r="A6" s="23" t="str">
        <f>'Beoordelen kwaliteit'!A11</f>
        <v>Zie "Bijlage 7 Kwaliteit"</v>
      </c>
      <c r="B6" s="7"/>
      <c r="C6" s="59" t="s">
        <v>28</v>
      </c>
      <c r="D6" s="60"/>
      <c r="E6" s="18"/>
      <c r="F6" s="58" t="s">
        <v>28</v>
      </c>
      <c r="G6" s="57"/>
      <c r="H6" s="18"/>
      <c r="I6" s="58" t="s">
        <v>28</v>
      </c>
      <c r="J6" s="57"/>
    </row>
    <row r="7" spans="1:11" ht="20.100000000000001" customHeight="1">
      <c r="A7" s="22" t="str">
        <f>'Beoordelen kwaliteit'!A16</f>
        <v>Casus 3. Betaald verlof ouderschapsverlof en partnerverlof</v>
      </c>
      <c r="B7" s="7"/>
      <c r="C7" s="16" t="s">
        <v>27</v>
      </c>
      <c r="D7" s="17"/>
      <c r="E7" s="18"/>
      <c r="F7" s="16" t="s">
        <v>27</v>
      </c>
      <c r="G7" s="17"/>
      <c r="H7" s="18"/>
      <c r="I7" s="16" t="s">
        <v>27</v>
      </c>
      <c r="J7" s="17"/>
    </row>
    <row r="8" spans="1:11" ht="129.94999999999999" customHeight="1">
      <c r="A8" s="23" t="str">
        <f>'Beoordelen kwaliteit'!A17</f>
        <v>Zie "Bijlage 7 Kwaliteit"</v>
      </c>
      <c r="B8" s="7"/>
      <c r="C8" s="59" t="s">
        <v>28</v>
      </c>
      <c r="D8" s="60"/>
      <c r="E8" s="18"/>
      <c r="F8" s="58" t="s">
        <v>28</v>
      </c>
      <c r="G8" s="57"/>
      <c r="H8" s="18"/>
      <c r="I8" s="58" t="s">
        <v>28</v>
      </c>
      <c r="J8" s="57"/>
    </row>
    <row r="9" spans="1:11" ht="20.100000000000001" customHeight="1">
      <c r="A9" s="21" t="str">
        <f>'Beoordelen kwaliteit'!A22</f>
        <v>Casus 4. Inzetverdeling</v>
      </c>
      <c r="B9" s="7"/>
      <c r="C9" s="16" t="s">
        <v>27</v>
      </c>
      <c r="D9" s="17"/>
      <c r="E9" s="18"/>
      <c r="F9" s="16" t="s">
        <v>27</v>
      </c>
      <c r="G9" s="17"/>
      <c r="H9" s="18"/>
      <c r="I9" s="16" t="s">
        <v>27</v>
      </c>
      <c r="J9" s="17"/>
    </row>
    <row r="10" spans="1:11" ht="129.94999999999999" customHeight="1">
      <c r="A10" s="23" t="str">
        <f>'Beoordelen kwaliteit'!A23</f>
        <v>Zie "Bijlage 7 Kwaliteit"</v>
      </c>
      <c r="B10" s="7"/>
      <c r="C10" s="56" t="s">
        <v>28</v>
      </c>
      <c r="D10" s="57"/>
      <c r="E10" s="18"/>
      <c r="F10" s="58" t="s">
        <v>28</v>
      </c>
      <c r="G10" s="57"/>
      <c r="H10" s="18"/>
      <c r="I10" s="58" t="s">
        <v>28</v>
      </c>
      <c r="J10" s="57"/>
    </row>
    <row r="11" spans="1:11" ht="20.100000000000001" customHeight="1">
      <c r="A11" s="21" t="str">
        <f>'Beoordelen kwaliteit'!A28</f>
        <v>Casus 5. Uitruil vakbond contributie</v>
      </c>
      <c r="B11" s="7"/>
      <c r="C11" s="16" t="s">
        <v>27</v>
      </c>
      <c r="D11" s="17"/>
      <c r="E11" s="18"/>
      <c r="F11" s="16" t="s">
        <v>27</v>
      </c>
      <c r="G11" s="17"/>
      <c r="H11" s="18"/>
      <c r="I11" s="16" t="s">
        <v>27</v>
      </c>
      <c r="J11" s="17"/>
    </row>
    <row r="12" spans="1:11" ht="129.94999999999999" customHeight="1">
      <c r="A12" s="23" t="str">
        <f>'Beoordelen kwaliteit'!A29</f>
        <v>Zie "Bijlage 7 Kwaliteit"</v>
      </c>
      <c r="B12" s="7"/>
      <c r="C12" s="59" t="s">
        <v>28</v>
      </c>
      <c r="D12" s="60"/>
      <c r="E12" s="18"/>
      <c r="F12" s="58" t="s">
        <v>28</v>
      </c>
      <c r="G12" s="57"/>
      <c r="H12" s="18"/>
      <c r="I12" s="58" t="s">
        <v>28</v>
      </c>
      <c r="J12" s="57"/>
    </row>
    <row r="13" spans="1:11" ht="20.100000000000001" customHeight="1">
      <c r="A13" s="21" t="str">
        <f>'Beoordelen kwaliteit'!A34</f>
        <v>Casus 6. Tijdelijke uitbreiding</v>
      </c>
      <c r="B13" s="7"/>
      <c r="C13" s="16" t="s">
        <v>27</v>
      </c>
      <c r="D13" s="17"/>
      <c r="E13" s="18"/>
      <c r="F13" s="16" t="s">
        <v>27</v>
      </c>
      <c r="G13" s="17"/>
      <c r="H13" s="18"/>
      <c r="I13" s="16" t="s">
        <v>27</v>
      </c>
      <c r="J13" s="17"/>
    </row>
    <row r="14" spans="1:11" ht="129.94999999999999" customHeight="1">
      <c r="A14" s="23" t="str">
        <f>'Beoordelen kwaliteit'!A35</f>
        <v>Zie "Bijlage 7 Kwaliteit"</v>
      </c>
      <c r="B14" s="7"/>
      <c r="C14" s="59" t="s">
        <v>28</v>
      </c>
      <c r="D14" s="60"/>
      <c r="E14" s="18"/>
      <c r="F14" s="58" t="s">
        <v>28</v>
      </c>
      <c r="G14" s="57"/>
      <c r="H14" s="18"/>
      <c r="I14" s="58" t="s">
        <v>28</v>
      </c>
      <c r="J14" s="57"/>
    </row>
    <row r="15" spans="1:11" ht="20.100000000000001" customHeight="1">
      <c r="A15" s="21" t="str">
        <f>'Beoordelen kwaliteit'!A40</f>
        <v>Casus 7. De salarisrun</v>
      </c>
      <c r="B15" s="7"/>
      <c r="C15" s="16" t="s">
        <v>27</v>
      </c>
      <c r="D15" s="17"/>
      <c r="E15" s="18"/>
      <c r="F15" s="16" t="s">
        <v>27</v>
      </c>
      <c r="G15" s="17"/>
      <c r="H15" s="18"/>
      <c r="I15" s="16" t="s">
        <v>27</v>
      </c>
      <c r="J15" s="17"/>
    </row>
    <row r="16" spans="1:11" ht="129.94999999999999" customHeight="1">
      <c r="A16" s="23" t="str">
        <f>'Beoordelen kwaliteit'!A41</f>
        <v>Zie "Bijlage 7 Kwaliteit"</v>
      </c>
      <c r="B16" s="7"/>
      <c r="C16" s="59" t="s">
        <v>28</v>
      </c>
      <c r="D16" s="60"/>
      <c r="E16" s="18"/>
      <c r="F16" s="58" t="s">
        <v>28</v>
      </c>
      <c r="G16" s="57"/>
      <c r="H16" s="18"/>
      <c r="I16" s="58" t="s">
        <v>28</v>
      </c>
      <c r="J16" s="57"/>
    </row>
    <row r="17" spans="1:10" ht="20.100000000000001" customHeight="1">
      <c r="A17" s="21" t="str">
        <f>'Beoordelen kwaliteit'!A46</f>
        <v>Casus 8. Rapportages</v>
      </c>
      <c r="B17" s="7"/>
      <c r="C17" s="16" t="s">
        <v>27</v>
      </c>
      <c r="D17" s="17"/>
      <c r="E17" s="18"/>
      <c r="F17" s="16" t="s">
        <v>27</v>
      </c>
      <c r="G17" s="17"/>
      <c r="H17" s="18"/>
      <c r="I17" s="16" t="s">
        <v>27</v>
      </c>
      <c r="J17" s="17"/>
    </row>
    <row r="18" spans="1:10" ht="129.94999999999999" customHeight="1">
      <c r="A18" s="23" t="str">
        <f>'Beoordelen kwaliteit'!A47</f>
        <v>Zie "Bijlage 7 Kwaliteit"</v>
      </c>
      <c r="B18" s="7"/>
      <c r="C18" s="59" t="s">
        <v>28</v>
      </c>
      <c r="D18" s="60"/>
      <c r="E18" s="18"/>
      <c r="F18" s="58" t="s">
        <v>28</v>
      </c>
      <c r="G18" s="57"/>
      <c r="H18" s="18"/>
      <c r="I18" s="58" t="s">
        <v>28</v>
      </c>
      <c r="J18" s="57"/>
    </row>
    <row r="19" spans="1:10" ht="20.100000000000001" customHeight="1">
      <c r="A19" s="21" t="str">
        <f>'Beoordelen kwaliteit'!A52</f>
        <v>Casus 9. Performance management</v>
      </c>
      <c r="B19" s="7"/>
      <c r="C19" s="16" t="s">
        <v>27</v>
      </c>
      <c r="D19" s="17"/>
      <c r="E19" s="18"/>
      <c r="F19" s="16" t="s">
        <v>27</v>
      </c>
      <c r="G19" s="17"/>
      <c r="H19" s="18"/>
      <c r="I19" s="16" t="s">
        <v>27</v>
      </c>
      <c r="J19" s="17"/>
    </row>
    <row r="20" spans="1:10" ht="129.94999999999999" customHeight="1">
      <c r="A20" s="23" t="str">
        <f>'Beoordelen kwaliteit'!A53</f>
        <v>Zie "Bijlage 7 Kwaliteit"</v>
      </c>
      <c r="B20" s="7"/>
      <c r="C20" s="59" t="s">
        <v>28</v>
      </c>
      <c r="D20" s="60"/>
      <c r="E20" s="18"/>
      <c r="F20" s="58" t="s">
        <v>28</v>
      </c>
      <c r="G20" s="57"/>
      <c r="H20" s="18"/>
      <c r="I20" s="58" t="s">
        <v>28</v>
      </c>
      <c r="J20" s="57"/>
    </row>
    <row r="21" spans="1:10" ht="20.100000000000001" customHeight="1">
      <c r="A21" s="21" t="str">
        <f>'Beoordelen kwaliteit'!A58</f>
        <v>Casus 10. Verzuim en uit dienst</v>
      </c>
      <c r="B21" s="7"/>
      <c r="C21" s="16" t="s">
        <v>27</v>
      </c>
      <c r="D21" s="17"/>
      <c r="E21" s="18"/>
      <c r="F21" s="16" t="s">
        <v>27</v>
      </c>
      <c r="G21" s="17"/>
      <c r="H21" s="18"/>
      <c r="I21" s="16" t="s">
        <v>27</v>
      </c>
      <c r="J21" s="17"/>
    </row>
    <row r="22" spans="1:10" ht="129.94999999999999" customHeight="1">
      <c r="A22" s="23" t="str">
        <f>'Beoordelen kwaliteit'!A59</f>
        <v>Zie "Bijlage 7 Kwaliteit"</v>
      </c>
      <c r="B22" s="7"/>
      <c r="C22" s="59" t="s">
        <v>28</v>
      </c>
      <c r="D22" s="60"/>
      <c r="E22" s="18"/>
      <c r="F22" s="58" t="s">
        <v>28</v>
      </c>
      <c r="G22" s="57"/>
      <c r="H22" s="18"/>
      <c r="I22" s="58" t="s">
        <v>28</v>
      </c>
      <c r="J22" s="57"/>
    </row>
    <row r="23" spans="1:10">
      <c r="A23" s="42"/>
      <c r="C23" s="67"/>
      <c r="D23" s="67"/>
      <c r="F23" s="67"/>
      <c r="G23" s="67"/>
      <c r="I23" s="67"/>
      <c r="J23" s="67"/>
    </row>
  </sheetData>
  <sheetProtection algorithmName="SHA-512" hashValue="QoV51E4N7V+7Ot70HUT0JnHMCczhMqcNTwxVZ1t7wG5IGYxs3pE6lajd5yokfmqYYJsxFvh27mCtbr7avdWAuA==" saltValue="f52IE55x2jO3Z24FNh6psw==" spinCount="100000" sheet="1" objects="1" scenarios="1"/>
  <mergeCells count="39">
    <mergeCell ref="C22:D22"/>
    <mergeCell ref="F22:G22"/>
    <mergeCell ref="I22:J22"/>
    <mergeCell ref="C23:D23"/>
    <mergeCell ref="F23:G23"/>
    <mergeCell ref="I23:J23"/>
    <mergeCell ref="C18:D18"/>
    <mergeCell ref="F18:G18"/>
    <mergeCell ref="I18:J18"/>
    <mergeCell ref="C20:D20"/>
    <mergeCell ref="F20:G20"/>
    <mergeCell ref="I20:J20"/>
    <mergeCell ref="C14:D14"/>
    <mergeCell ref="F14:G14"/>
    <mergeCell ref="I14:J14"/>
    <mergeCell ref="C16:D16"/>
    <mergeCell ref="F16:G16"/>
    <mergeCell ref="I16:J16"/>
    <mergeCell ref="C1:D1"/>
    <mergeCell ref="F1:G1"/>
    <mergeCell ref="I1:J1"/>
    <mergeCell ref="C2:D2"/>
    <mergeCell ref="F2:G2"/>
    <mergeCell ref="I2:J2"/>
    <mergeCell ref="C4:D4"/>
    <mergeCell ref="F4:G4"/>
    <mergeCell ref="I4:J4"/>
    <mergeCell ref="C6:D6"/>
    <mergeCell ref="F6:G6"/>
    <mergeCell ref="I6:J6"/>
    <mergeCell ref="C12:D12"/>
    <mergeCell ref="F12:G12"/>
    <mergeCell ref="I12:J12"/>
    <mergeCell ref="C8:D8"/>
    <mergeCell ref="F8:G8"/>
    <mergeCell ref="I8:J8"/>
    <mergeCell ref="C10:D10"/>
    <mergeCell ref="F10:G10"/>
    <mergeCell ref="I10:J10"/>
  </mergeCells>
  <dataValidations count="1">
    <dataValidation type="list" errorStyle="warning" allowBlank="1" showErrorMessage="1" error="Voer juiste waarde in. " sqref="C3 F3 I3 C5 F5 I5 C11 F11 I11 C7 F7 I7 I9 F9 C9 C13 F13 I13 C15 F15 I15 C17 F17 I17 C19 F19 I19 C21 F21 I21" xr:uid="{A0FDECEC-ED86-5248-A498-5B14D388CE34}">
      <formula1>SCORE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286C-8AAB-7543-8191-FB68FE4B0E81}">
  <sheetPr>
    <tabColor rgb="FFFF0000"/>
  </sheetPr>
  <dimension ref="A1:K23"/>
  <sheetViews>
    <sheetView showGridLines="0" topLeftCell="A9" zoomScale="80" zoomScaleNormal="80" workbookViewId="0">
      <selection activeCell="A2" sqref="A2"/>
    </sheetView>
  </sheetViews>
  <sheetFormatPr defaultColWidth="8.85546875" defaultRowHeight="12.95"/>
  <cols>
    <col min="1" max="1" width="90.85546875" style="1" customWidth="1"/>
    <col min="2" max="2" width="2.85546875" style="5" customWidth="1"/>
    <col min="3" max="3" width="25.85546875" style="4" customWidth="1"/>
    <col min="4" max="4" width="3.85546875" style="4" customWidth="1"/>
    <col min="5" max="5" width="2.85546875" style="4" customWidth="1"/>
    <col min="6" max="6" width="25.85546875" style="4" customWidth="1"/>
    <col min="7" max="7" width="3.85546875" style="4" customWidth="1"/>
    <col min="8" max="8" width="2.85546875" style="4" customWidth="1"/>
    <col min="9" max="9" width="25.85546875" style="1" customWidth="1"/>
    <col min="10" max="10" width="3.85546875" style="1" customWidth="1"/>
    <col min="11" max="11" width="11.7109375" style="1" bestFit="1" customWidth="1"/>
    <col min="12" max="16384" width="8.85546875" style="1"/>
  </cols>
  <sheetData>
    <row r="1" spans="1:11" ht="50.1" customHeight="1">
      <c r="A1" s="20" t="s">
        <v>32</v>
      </c>
      <c r="B1" s="9"/>
      <c r="C1" s="66" t="s">
        <v>24</v>
      </c>
      <c r="D1" s="62"/>
      <c r="E1" s="9"/>
      <c r="F1" s="61" t="s">
        <v>25</v>
      </c>
      <c r="G1" s="62"/>
      <c r="H1" s="9"/>
      <c r="I1" s="61" t="s">
        <v>26</v>
      </c>
      <c r="J1" s="62"/>
      <c r="K1" s="3"/>
    </row>
    <row r="2" spans="1:11" ht="39.950000000000003" customHeight="1">
      <c r="A2" s="40" t="s">
        <v>1</v>
      </c>
      <c r="B2" s="6"/>
      <c r="C2" s="63" t="s">
        <v>6</v>
      </c>
      <c r="D2" s="64"/>
      <c r="E2" s="6"/>
      <c r="F2" s="65" t="s">
        <v>6</v>
      </c>
      <c r="G2" s="64"/>
      <c r="H2" s="6"/>
      <c r="I2" s="65" t="s">
        <v>6</v>
      </c>
      <c r="J2" s="64"/>
    </row>
    <row r="3" spans="1:11" ht="20.100000000000001" customHeight="1">
      <c r="A3" s="21" t="str">
        <f>'Beoordelen kwaliteit'!A4</f>
        <v>Casus 1. Werving</v>
      </c>
      <c r="B3" s="7"/>
      <c r="C3" s="16" t="s">
        <v>27</v>
      </c>
      <c r="D3" s="17"/>
      <c r="E3" s="18"/>
      <c r="F3" s="16" t="s">
        <v>27</v>
      </c>
      <c r="G3" s="17"/>
      <c r="H3" s="18"/>
      <c r="I3" s="16" t="s">
        <v>27</v>
      </c>
      <c r="J3" s="17"/>
    </row>
    <row r="4" spans="1:11" ht="129.94999999999999" customHeight="1">
      <c r="A4" s="23" t="str">
        <f>'Beoordelen kwaliteit'!A5</f>
        <v>Zie "Bijlage 7 Kwaliteit"</v>
      </c>
      <c r="B4" s="7"/>
      <c r="C4" s="56" t="s">
        <v>28</v>
      </c>
      <c r="D4" s="57"/>
      <c r="E4" s="18"/>
      <c r="F4" s="58" t="s">
        <v>28</v>
      </c>
      <c r="G4" s="57"/>
      <c r="H4" s="18"/>
      <c r="I4" s="58" t="s">
        <v>28</v>
      </c>
      <c r="J4" s="57"/>
    </row>
    <row r="5" spans="1:11" ht="20.100000000000001" customHeight="1">
      <c r="A5" s="21" t="str">
        <f>'Beoordelen kwaliteit'!A10</f>
        <v>Casus 2. Indiensttreding</v>
      </c>
      <c r="B5" s="7"/>
      <c r="C5" s="16" t="s">
        <v>27</v>
      </c>
      <c r="D5" s="17"/>
      <c r="E5" s="18"/>
      <c r="F5" s="16" t="s">
        <v>27</v>
      </c>
      <c r="G5" s="17"/>
      <c r="H5" s="18"/>
      <c r="I5" s="16" t="s">
        <v>27</v>
      </c>
      <c r="J5" s="17"/>
    </row>
    <row r="6" spans="1:11" ht="129.94999999999999" customHeight="1">
      <c r="A6" s="23" t="str">
        <f>'Beoordelen kwaliteit'!A11</f>
        <v>Zie "Bijlage 7 Kwaliteit"</v>
      </c>
      <c r="B6" s="7"/>
      <c r="C6" s="59" t="s">
        <v>28</v>
      </c>
      <c r="D6" s="60"/>
      <c r="E6" s="18"/>
      <c r="F6" s="58" t="s">
        <v>28</v>
      </c>
      <c r="G6" s="57"/>
      <c r="H6" s="18"/>
      <c r="I6" s="58" t="s">
        <v>28</v>
      </c>
      <c r="J6" s="57"/>
    </row>
    <row r="7" spans="1:11" ht="20.100000000000001" customHeight="1">
      <c r="A7" s="22" t="str">
        <f>'Beoordelen kwaliteit'!A16</f>
        <v>Casus 3. Betaald verlof ouderschapsverlof en partnerverlof</v>
      </c>
      <c r="B7" s="7"/>
      <c r="C7" s="16" t="s">
        <v>27</v>
      </c>
      <c r="D7" s="17"/>
      <c r="E7" s="18"/>
      <c r="F7" s="16" t="s">
        <v>27</v>
      </c>
      <c r="G7" s="17"/>
      <c r="H7" s="18"/>
      <c r="I7" s="16" t="s">
        <v>27</v>
      </c>
      <c r="J7" s="17"/>
    </row>
    <row r="8" spans="1:11" ht="129.94999999999999" customHeight="1">
      <c r="A8" s="23" t="str">
        <f>'Beoordelen kwaliteit'!A17</f>
        <v>Zie "Bijlage 7 Kwaliteit"</v>
      </c>
      <c r="B8" s="7"/>
      <c r="C8" s="59" t="s">
        <v>28</v>
      </c>
      <c r="D8" s="60"/>
      <c r="E8" s="18"/>
      <c r="F8" s="58" t="s">
        <v>28</v>
      </c>
      <c r="G8" s="57"/>
      <c r="H8" s="18"/>
      <c r="I8" s="58" t="s">
        <v>28</v>
      </c>
      <c r="J8" s="57"/>
    </row>
    <row r="9" spans="1:11" ht="20.100000000000001" customHeight="1">
      <c r="A9" s="21" t="str">
        <f>'Beoordelen kwaliteit'!A22</f>
        <v>Casus 4. Inzetverdeling</v>
      </c>
      <c r="B9" s="7"/>
      <c r="C9" s="16" t="s">
        <v>27</v>
      </c>
      <c r="D9" s="17"/>
      <c r="E9" s="18"/>
      <c r="F9" s="16" t="s">
        <v>27</v>
      </c>
      <c r="G9" s="17"/>
      <c r="H9" s="18"/>
      <c r="I9" s="16" t="s">
        <v>27</v>
      </c>
      <c r="J9" s="17"/>
    </row>
    <row r="10" spans="1:11" ht="129.94999999999999" customHeight="1">
      <c r="A10" s="23" t="str">
        <f>'Beoordelen kwaliteit'!A23</f>
        <v>Zie "Bijlage 7 Kwaliteit"</v>
      </c>
      <c r="B10" s="7"/>
      <c r="C10" s="56" t="s">
        <v>28</v>
      </c>
      <c r="D10" s="57"/>
      <c r="E10" s="18"/>
      <c r="F10" s="58" t="s">
        <v>28</v>
      </c>
      <c r="G10" s="57"/>
      <c r="H10" s="18"/>
      <c r="I10" s="58" t="s">
        <v>28</v>
      </c>
      <c r="J10" s="57"/>
    </row>
    <row r="11" spans="1:11" ht="20.100000000000001" customHeight="1">
      <c r="A11" s="21" t="str">
        <f>'Beoordelen kwaliteit'!A28</f>
        <v>Casus 5. Uitruil vakbond contributie</v>
      </c>
      <c r="B11" s="7"/>
      <c r="C11" s="16" t="s">
        <v>27</v>
      </c>
      <c r="D11" s="17"/>
      <c r="E11" s="18"/>
      <c r="F11" s="16" t="s">
        <v>27</v>
      </c>
      <c r="G11" s="17"/>
      <c r="H11" s="18"/>
      <c r="I11" s="16" t="s">
        <v>27</v>
      </c>
      <c r="J11" s="17"/>
    </row>
    <row r="12" spans="1:11" ht="129.94999999999999" customHeight="1">
      <c r="A12" s="23" t="str">
        <f>'Beoordelen kwaliteit'!A29</f>
        <v>Zie "Bijlage 7 Kwaliteit"</v>
      </c>
      <c r="B12" s="7"/>
      <c r="C12" s="59" t="s">
        <v>28</v>
      </c>
      <c r="D12" s="60"/>
      <c r="E12" s="18"/>
      <c r="F12" s="58" t="s">
        <v>28</v>
      </c>
      <c r="G12" s="57"/>
      <c r="H12" s="18"/>
      <c r="I12" s="58" t="s">
        <v>28</v>
      </c>
      <c r="J12" s="57"/>
    </row>
    <row r="13" spans="1:11" ht="20.100000000000001" customHeight="1">
      <c r="A13" s="21" t="str">
        <f>'Beoordelen kwaliteit'!A34</f>
        <v>Casus 6. Tijdelijke uitbreiding</v>
      </c>
      <c r="B13" s="7"/>
      <c r="C13" s="16" t="s">
        <v>27</v>
      </c>
      <c r="D13" s="17"/>
      <c r="E13" s="18"/>
      <c r="F13" s="16" t="s">
        <v>27</v>
      </c>
      <c r="G13" s="17"/>
      <c r="H13" s="18"/>
      <c r="I13" s="16" t="s">
        <v>27</v>
      </c>
      <c r="J13" s="17"/>
    </row>
    <row r="14" spans="1:11" ht="129.94999999999999" customHeight="1">
      <c r="A14" s="23" t="str">
        <f>'Beoordelen kwaliteit'!A35</f>
        <v>Zie "Bijlage 7 Kwaliteit"</v>
      </c>
      <c r="B14" s="7"/>
      <c r="C14" s="59" t="s">
        <v>28</v>
      </c>
      <c r="D14" s="60"/>
      <c r="E14" s="18"/>
      <c r="F14" s="58" t="s">
        <v>28</v>
      </c>
      <c r="G14" s="57"/>
      <c r="H14" s="18"/>
      <c r="I14" s="58" t="s">
        <v>28</v>
      </c>
      <c r="J14" s="57"/>
    </row>
    <row r="15" spans="1:11" ht="20.100000000000001" customHeight="1">
      <c r="A15" s="21" t="str">
        <f>'Beoordelen kwaliteit'!A40</f>
        <v>Casus 7. De salarisrun</v>
      </c>
      <c r="B15" s="7"/>
      <c r="C15" s="16" t="s">
        <v>27</v>
      </c>
      <c r="D15" s="17"/>
      <c r="E15" s="18"/>
      <c r="F15" s="16" t="s">
        <v>27</v>
      </c>
      <c r="G15" s="17"/>
      <c r="H15" s="18"/>
      <c r="I15" s="16" t="s">
        <v>27</v>
      </c>
      <c r="J15" s="17"/>
    </row>
    <row r="16" spans="1:11" ht="129.94999999999999" customHeight="1">
      <c r="A16" s="23" t="str">
        <f>'Beoordelen kwaliteit'!A41</f>
        <v>Zie "Bijlage 7 Kwaliteit"</v>
      </c>
      <c r="B16" s="7"/>
      <c r="C16" s="59" t="s">
        <v>28</v>
      </c>
      <c r="D16" s="60"/>
      <c r="E16" s="18"/>
      <c r="F16" s="58" t="s">
        <v>28</v>
      </c>
      <c r="G16" s="57"/>
      <c r="H16" s="18"/>
      <c r="I16" s="58" t="s">
        <v>28</v>
      </c>
      <c r="J16" s="57"/>
    </row>
    <row r="17" spans="1:10" ht="20.100000000000001" customHeight="1">
      <c r="A17" s="21" t="str">
        <f>'Beoordelen kwaliteit'!A46</f>
        <v>Casus 8. Rapportages</v>
      </c>
      <c r="B17" s="7"/>
      <c r="C17" s="16" t="s">
        <v>27</v>
      </c>
      <c r="D17" s="17"/>
      <c r="E17" s="18"/>
      <c r="F17" s="16" t="s">
        <v>27</v>
      </c>
      <c r="G17" s="17"/>
      <c r="H17" s="18"/>
      <c r="I17" s="16" t="s">
        <v>27</v>
      </c>
      <c r="J17" s="17"/>
    </row>
    <row r="18" spans="1:10" ht="129.94999999999999" customHeight="1">
      <c r="A18" s="23" t="str">
        <f>'Beoordelen kwaliteit'!A47</f>
        <v>Zie "Bijlage 7 Kwaliteit"</v>
      </c>
      <c r="B18" s="7"/>
      <c r="C18" s="59" t="s">
        <v>28</v>
      </c>
      <c r="D18" s="60"/>
      <c r="E18" s="18"/>
      <c r="F18" s="58" t="s">
        <v>28</v>
      </c>
      <c r="G18" s="57"/>
      <c r="H18" s="18"/>
      <c r="I18" s="58" t="s">
        <v>28</v>
      </c>
      <c r="J18" s="57"/>
    </row>
    <row r="19" spans="1:10" ht="20.100000000000001" customHeight="1">
      <c r="A19" s="21" t="str">
        <f>'Beoordelen kwaliteit'!A52</f>
        <v>Casus 9. Performance management</v>
      </c>
      <c r="B19" s="7"/>
      <c r="C19" s="16" t="s">
        <v>27</v>
      </c>
      <c r="D19" s="17"/>
      <c r="E19" s="18"/>
      <c r="F19" s="16" t="s">
        <v>27</v>
      </c>
      <c r="G19" s="17"/>
      <c r="H19" s="18"/>
      <c r="I19" s="16" t="s">
        <v>27</v>
      </c>
      <c r="J19" s="17"/>
    </row>
    <row r="20" spans="1:10" ht="129.94999999999999" customHeight="1">
      <c r="A20" s="23" t="str">
        <f>'Beoordelen kwaliteit'!A53</f>
        <v>Zie "Bijlage 7 Kwaliteit"</v>
      </c>
      <c r="B20" s="7"/>
      <c r="C20" s="59" t="s">
        <v>28</v>
      </c>
      <c r="D20" s="60"/>
      <c r="E20" s="18"/>
      <c r="F20" s="58" t="s">
        <v>28</v>
      </c>
      <c r="G20" s="57"/>
      <c r="H20" s="18"/>
      <c r="I20" s="58" t="s">
        <v>28</v>
      </c>
      <c r="J20" s="57"/>
    </row>
    <row r="21" spans="1:10" ht="20.100000000000001" customHeight="1">
      <c r="A21" s="21" t="str">
        <f>'Beoordelen kwaliteit'!A58</f>
        <v>Casus 10. Verzuim en uit dienst</v>
      </c>
      <c r="B21" s="7"/>
      <c r="C21" s="16" t="s">
        <v>27</v>
      </c>
      <c r="D21" s="17"/>
      <c r="E21" s="18"/>
      <c r="F21" s="16" t="s">
        <v>27</v>
      </c>
      <c r="G21" s="17"/>
      <c r="H21" s="18"/>
      <c r="I21" s="16" t="s">
        <v>27</v>
      </c>
      <c r="J21" s="17"/>
    </row>
    <row r="22" spans="1:10" ht="129.94999999999999" customHeight="1">
      <c r="A22" s="23" t="str">
        <f>'Beoordelen kwaliteit'!A59</f>
        <v>Zie "Bijlage 7 Kwaliteit"</v>
      </c>
      <c r="B22" s="7"/>
      <c r="C22" s="59" t="s">
        <v>28</v>
      </c>
      <c r="D22" s="60"/>
      <c r="E22" s="18"/>
      <c r="F22" s="58" t="s">
        <v>28</v>
      </c>
      <c r="G22" s="57"/>
      <c r="H22" s="18"/>
      <c r="I22" s="58" t="s">
        <v>28</v>
      </c>
      <c r="J22" s="57"/>
    </row>
    <row r="23" spans="1:10">
      <c r="A23" s="42"/>
      <c r="C23" s="67"/>
      <c r="D23" s="67"/>
      <c r="F23" s="67"/>
      <c r="G23" s="67"/>
      <c r="I23" s="67"/>
      <c r="J23" s="67"/>
    </row>
  </sheetData>
  <sheetProtection algorithmName="SHA-512" hashValue="pIV7OU5dML1icGMllk5b2A8ZoCEF+JONLkk1a5O7JNfktcd26LWwPnCLqm7TjLmS5I83TG5UT7K26OEArKARiQ==" saltValue="ZMezTSvMOsNXQENo0wJXCQ==" spinCount="100000" sheet="1" objects="1" scenarios="1"/>
  <mergeCells count="39">
    <mergeCell ref="C22:D22"/>
    <mergeCell ref="F22:G22"/>
    <mergeCell ref="I22:J22"/>
    <mergeCell ref="C23:D23"/>
    <mergeCell ref="F23:G23"/>
    <mergeCell ref="I23:J23"/>
    <mergeCell ref="C18:D18"/>
    <mergeCell ref="F18:G18"/>
    <mergeCell ref="I18:J18"/>
    <mergeCell ref="C20:D20"/>
    <mergeCell ref="F20:G20"/>
    <mergeCell ref="I20:J20"/>
    <mergeCell ref="C14:D14"/>
    <mergeCell ref="F14:G14"/>
    <mergeCell ref="I14:J14"/>
    <mergeCell ref="C16:D16"/>
    <mergeCell ref="F16:G16"/>
    <mergeCell ref="I16:J16"/>
    <mergeCell ref="C1:D1"/>
    <mergeCell ref="F1:G1"/>
    <mergeCell ref="I1:J1"/>
    <mergeCell ref="C2:D2"/>
    <mergeCell ref="F2:G2"/>
    <mergeCell ref="I2:J2"/>
    <mergeCell ref="C4:D4"/>
    <mergeCell ref="F4:G4"/>
    <mergeCell ref="I4:J4"/>
    <mergeCell ref="C6:D6"/>
    <mergeCell ref="F6:G6"/>
    <mergeCell ref="I6:J6"/>
    <mergeCell ref="C12:D12"/>
    <mergeCell ref="F12:G12"/>
    <mergeCell ref="I12:J12"/>
    <mergeCell ref="C8:D8"/>
    <mergeCell ref="F8:G8"/>
    <mergeCell ref="I8:J8"/>
    <mergeCell ref="C10:D10"/>
    <mergeCell ref="F10:G10"/>
    <mergeCell ref="I10:J10"/>
  </mergeCells>
  <dataValidations count="1">
    <dataValidation type="list" errorStyle="warning" allowBlank="1" showErrorMessage="1" error="Voer juiste waarde in. " sqref="C3 F3 I3 C5 F5 I5 C11 F11 I11 C7 F7 I7 I9 F9 C9 C13 F13 I13 C15 F15 I15 C17 F17 I17 C19 F19 I19 C21 F21 I21" xr:uid="{1988092C-74E7-AC4E-B0B9-FA3E82AB46DF}">
      <formula1>SCORE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EB348-AA10-2944-BA40-8A2F81743F9F}">
  <sheetPr>
    <tabColor rgb="FFFF0000"/>
  </sheetPr>
  <dimension ref="A1:K23"/>
  <sheetViews>
    <sheetView topLeftCell="A12" zoomScale="80" zoomScaleNormal="80" workbookViewId="0">
      <selection activeCell="A2" sqref="A2"/>
    </sheetView>
  </sheetViews>
  <sheetFormatPr defaultColWidth="8.85546875" defaultRowHeight="12.95"/>
  <cols>
    <col min="1" max="1" width="90.85546875" style="1" customWidth="1"/>
    <col min="2" max="2" width="2.85546875" style="5" customWidth="1"/>
    <col min="3" max="3" width="25.85546875" style="4" customWidth="1"/>
    <col min="4" max="4" width="3.85546875" style="4" customWidth="1"/>
    <col min="5" max="5" width="2.85546875" style="4" customWidth="1"/>
    <col min="6" max="6" width="25.85546875" style="4" customWidth="1"/>
    <col min="7" max="7" width="3.85546875" style="4" customWidth="1"/>
    <col min="8" max="8" width="2.85546875" style="4" customWidth="1"/>
    <col min="9" max="9" width="25.85546875" style="1" customWidth="1"/>
    <col min="10" max="10" width="3.85546875" style="1" customWidth="1"/>
    <col min="11" max="11" width="11.7109375" style="1" bestFit="1" customWidth="1"/>
    <col min="12" max="16384" width="8.85546875" style="1"/>
  </cols>
  <sheetData>
    <row r="1" spans="1:11" ht="50.1" customHeight="1">
      <c r="A1" s="20" t="s">
        <v>33</v>
      </c>
      <c r="B1" s="9"/>
      <c r="C1" s="66" t="s">
        <v>24</v>
      </c>
      <c r="D1" s="62"/>
      <c r="E1" s="9"/>
      <c r="F1" s="61" t="s">
        <v>25</v>
      </c>
      <c r="G1" s="62"/>
      <c r="H1" s="9"/>
      <c r="I1" s="61" t="s">
        <v>26</v>
      </c>
      <c r="J1" s="62"/>
      <c r="K1" s="3"/>
    </row>
    <row r="2" spans="1:11" ht="39.950000000000003" customHeight="1">
      <c r="A2" s="40" t="s">
        <v>1</v>
      </c>
      <c r="B2" s="6"/>
      <c r="C2" s="63" t="s">
        <v>6</v>
      </c>
      <c r="D2" s="64"/>
      <c r="E2" s="6"/>
      <c r="F2" s="65" t="s">
        <v>6</v>
      </c>
      <c r="G2" s="64"/>
      <c r="H2" s="6"/>
      <c r="I2" s="65" t="s">
        <v>6</v>
      </c>
      <c r="J2" s="64"/>
    </row>
    <row r="3" spans="1:11" ht="20.100000000000001" customHeight="1">
      <c r="A3" s="21" t="str">
        <f>'Beoordelen kwaliteit'!A4</f>
        <v>Casus 1. Werving</v>
      </c>
      <c r="B3" s="7"/>
      <c r="C3" s="16" t="s">
        <v>27</v>
      </c>
      <c r="D3" s="17"/>
      <c r="E3" s="18"/>
      <c r="F3" s="16" t="s">
        <v>27</v>
      </c>
      <c r="G3" s="17"/>
      <c r="H3" s="18"/>
      <c r="I3" s="16" t="s">
        <v>27</v>
      </c>
      <c r="J3" s="17"/>
    </row>
    <row r="4" spans="1:11" ht="129.94999999999999" customHeight="1">
      <c r="A4" s="23" t="str">
        <f>'Beoordelen kwaliteit'!A5</f>
        <v>Zie "Bijlage 7 Kwaliteit"</v>
      </c>
      <c r="B4" s="7"/>
      <c r="C4" s="56" t="s">
        <v>28</v>
      </c>
      <c r="D4" s="57"/>
      <c r="E4" s="18"/>
      <c r="F4" s="58" t="s">
        <v>28</v>
      </c>
      <c r="G4" s="57"/>
      <c r="H4" s="18"/>
      <c r="I4" s="58" t="s">
        <v>28</v>
      </c>
      <c r="J4" s="57"/>
    </row>
    <row r="5" spans="1:11" ht="20.100000000000001" customHeight="1">
      <c r="A5" s="21" t="str">
        <f>'Beoordelen kwaliteit'!A10</f>
        <v>Casus 2. Indiensttreding</v>
      </c>
      <c r="B5" s="7"/>
      <c r="C5" s="16" t="s">
        <v>27</v>
      </c>
      <c r="D5" s="17"/>
      <c r="E5" s="18"/>
      <c r="F5" s="16" t="s">
        <v>27</v>
      </c>
      <c r="G5" s="17"/>
      <c r="H5" s="18"/>
      <c r="I5" s="16" t="s">
        <v>27</v>
      </c>
      <c r="J5" s="17"/>
    </row>
    <row r="6" spans="1:11" ht="129.94999999999999" customHeight="1">
      <c r="A6" s="23" t="str">
        <f>'Beoordelen kwaliteit'!A11</f>
        <v>Zie "Bijlage 7 Kwaliteit"</v>
      </c>
      <c r="B6" s="7"/>
      <c r="C6" s="59" t="s">
        <v>28</v>
      </c>
      <c r="D6" s="60"/>
      <c r="E6" s="18"/>
      <c r="F6" s="58" t="s">
        <v>28</v>
      </c>
      <c r="G6" s="57"/>
      <c r="H6" s="18"/>
      <c r="I6" s="58" t="s">
        <v>28</v>
      </c>
      <c r="J6" s="57"/>
    </row>
    <row r="7" spans="1:11" ht="20.100000000000001" customHeight="1">
      <c r="A7" s="22" t="str">
        <f>'Beoordelen kwaliteit'!A16</f>
        <v>Casus 3. Betaald verlof ouderschapsverlof en partnerverlof</v>
      </c>
      <c r="B7" s="7"/>
      <c r="C7" s="16" t="s">
        <v>27</v>
      </c>
      <c r="D7" s="17"/>
      <c r="E7" s="18"/>
      <c r="F7" s="16" t="s">
        <v>27</v>
      </c>
      <c r="G7" s="17"/>
      <c r="H7" s="18"/>
      <c r="I7" s="16" t="s">
        <v>27</v>
      </c>
      <c r="J7" s="17"/>
    </row>
    <row r="8" spans="1:11" ht="129.94999999999999" customHeight="1">
      <c r="A8" s="23" t="str">
        <f>'Beoordelen kwaliteit'!A17</f>
        <v>Zie "Bijlage 7 Kwaliteit"</v>
      </c>
      <c r="B8" s="7"/>
      <c r="C8" s="59" t="s">
        <v>28</v>
      </c>
      <c r="D8" s="60"/>
      <c r="E8" s="18"/>
      <c r="F8" s="58" t="s">
        <v>28</v>
      </c>
      <c r="G8" s="57"/>
      <c r="H8" s="18"/>
      <c r="I8" s="58" t="s">
        <v>28</v>
      </c>
      <c r="J8" s="57"/>
    </row>
    <row r="9" spans="1:11" ht="20.100000000000001" customHeight="1">
      <c r="A9" s="21" t="str">
        <f>'Beoordelen kwaliteit'!A22</f>
        <v>Casus 4. Inzetverdeling</v>
      </c>
      <c r="B9" s="7"/>
      <c r="C9" s="16" t="s">
        <v>27</v>
      </c>
      <c r="D9" s="17"/>
      <c r="E9" s="18"/>
      <c r="F9" s="16" t="s">
        <v>27</v>
      </c>
      <c r="G9" s="17"/>
      <c r="H9" s="18"/>
      <c r="I9" s="16" t="s">
        <v>27</v>
      </c>
      <c r="J9" s="17"/>
    </row>
    <row r="10" spans="1:11" ht="129.94999999999999" customHeight="1">
      <c r="A10" s="23" t="str">
        <f>'Beoordelen kwaliteit'!A23</f>
        <v>Zie "Bijlage 7 Kwaliteit"</v>
      </c>
      <c r="B10" s="7"/>
      <c r="C10" s="56" t="s">
        <v>28</v>
      </c>
      <c r="D10" s="57"/>
      <c r="E10" s="18"/>
      <c r="F10" s="58" t="s">
        <v>28</v>
      </c>
      <c r="G10" s="57"/>
      <c r="H10" s="18"/>
      <c r="I10" s="58" t="s">
        <v>28</v>
      </c>
      <c r="J10" s="57"/>
    </row>
    <row r="11" spans="1:11" ht="20.100000000000001" customHeight="1">
      <c r="A11" s="21" t="str">
        <f>'Beoordelen kwaliteit'!A28</f>
        <v>Casus 5. Uitruil vakbond contributie</v>
      </c>
      <c r="B11" s="7"/>
      <c r="C11" s="16" t="s">
        <v>27</v>
      </c>
      <c r="D11" s="17"/>
      <c r="E11" s="18"/>
      <c r="F11" s="16" t="s">
        <v>27</v>
      </c>
      <c r="G11" s="17"/>
      <c r="H11" s="18"/>
      <c r="I11" s="16" t="s">
        <v>27</v>
      </c>
      <c r="J11" s="17"/>
    </row>
    <row r="12" spans="1:11" ht="129.94999999999999" customHeight="1">
      <c r="A12" s="23" t="str">
        <f>'Beoordelen kwaliteit'!A29</f>
        <v>Zie "Bijlage 7 Kwaliteit"</v>
      </c>
      <c r="B12" s="7"/>
      <c r="C12" s="59" t="s">
        <v>28</v>
      </c>
      <c r="D12" s="60"/>
      <c r="E12" s="18"/>
      <c r="F12" s="58" t="s">
        <v>28</v>
      </c>
      <c r="G12" s="57"/>
      <c r="H12" s="18"/>
      <c r="I12" s="58" t="s">
        <v>28</v>
      </c>
      <c r="J12" s="57"/>
    </row>
    <row r="13" spans="1:11" ht="20.100000000000001" customHeight="1">
      <c r="A13" s="21" t="str">
        <f>'Beoordelen kwaliteit'!A34</f>
        <v>Casus 6. Tijdelijke uitbreiding</v>
      </c>
      <c r="B13" s="7"/>
      <c r="C13" s="16" t="s">
        <v>27</v>
      </c>
      <c r="D13" s="17"/>
      <c r="E13" s="18"/>
      <c r="F13" s="16" t="s">
        <v>27</v>
      </c>
      <c r="G13" s="17"/>
      <c r="H13" s="18"/>
      <c r="I13" s="16" t="s">
        <v>27</v>
      </c>
      <c r="J13" s="17"/>
    </row>
    <row r="14" spans="1:11" ht="129.94999999999999" customHeight="1">
      <c r="A14" s="23" t="str">
        <f>'Beoordelen kwaliteit'!A35</f>
        <v>Zie "Bijlage 7 Kwaliteit"</v>
      </c>
      <c r="B14" s="7"/>
      <c r="C14" s="59" t="s">
        <v>28</v>
      </c>
      <c r="D14" s="60"/>
      <c r="E14" s="18"/>
      <c r="F14" s="58" t="s">
        <v>28</v>
      </c>
      <c r="G14" s="57"/>
      <c r="H14" s="18"/>
      <c r="I14" s="58" t="s">
        <v>28</v>
      </c>
      <c r="J14" s="57"/>
    </row>
    <row r="15" spans="1:11" ht="20.100000000000001" customHeight="1">
      <c r="A15" s="21" t="str">
        <f>'Beoordelen kwaliteit'!A40</f>
        <v>Casus 7. De salarisrun</v>
      </c>
      <c r="B15" s="7"/>
      <c r="C15" s="16" t="s">
        <v>27</v>
      </c>
      <c r="D15" s="17"/>
      <c r="E15" s="18"/>
      <c r="F15" s="16" t="s">
        <v>27</v>
      </c>
      <c r="G15" s="17"/>
      <c r="H15" s="18"/>
      <c r="I15" s="16" t="s">
        <v>27</v>
      </c>
      <c r="J15" s="17"/>
    </row>
    <row r="16" spans="1:11" ht="129.94999999999999" customHeight="1">
      <c r="A16" s="23" t="str">
        <f>'Beoordelen kwaliteit'!A41</f>
        <v>Zie "Bijlage 7 Kwaliteit"</v>
      </c>
      <c r="B16" s="7"/>
      <c r="C16" s="59" t="s">
        <v>28</v>
      </c>
      <c r="D16" s="60"/>
      <c r="E16" s="18"/>
      <c r="F16" s="58" t="s">
        <v>28</v>
      </c>
      <c r="G16" s="57"/>
      <c r="H16" s="18"/>
      <c r="I16" s="58" t="s">
        <v>28</v>
      </c>
      <c r="J16" s="57"/>
    </row>
    <row r="17" spans="1:10" ht="20.100000000000001" customHeight="1">
      <c r="A17" s="21" t="str">
        <f>'Beoordelen kwaliteit'!A46</f>
        <v>Casus 8. Rapportages</v>
      </c>
      <c r="B17" s="7"/>
      <c r="C17" s="16" t="s">
        <v>27</v>
      </c>
      <c r="D17" s="17"/>
      <c r="E17" s="18"/>
      <c r="F17" s="16" t="s">
        <v>27</v>
      </c>
      <c r="G17" s="17"/>
      <c r="H17" s="18"/>
      <c r="I17" s="16" t="s">
        <v>27</v>
      </c>
      <c r="J17" s="17"/>
    </row>
    <row r="18" spans="1:10" ht="129.94999999999999" customHeight="1">
      <c r="A18" s="23" t="str">
        <f>'Beoordelen kwaliteit'!A47</f>
        <v>Zie "Bijlage 7 Kwaliteit"</v>
      </c>
      <c r="B18" s="7"/>
      <c r="C18" s="59" t="s">
        <v>28</v>
      </c>
      <c r="D18" s="60"/>
      <c r="E18" s="18"/>
      <c r="F18" s="58" t="s">
        <v>28</v>
      </c>
      <c r="G18" s="57"/>
      <c r="H18" s="18"/>
      <c r="I18" s="58" t="s">
        <v>28</v>
      </c>
      <c r="J18" s="57"/>
    </row>
    <row r="19" spans="1:10" ht="20.100000000000001" customHeight="1">
      <c r="A19" s="21" t="str">
        <f>'Beoordelen kwaliteit'!A52</f>
        <v>Casus 9. Performance management</v>
      </c>
      <c r="B19" s="7"/>
      <c r="C19" s="16" t="s">
        <v>27</v>
      </c>
      <c r="D19" s="17"/>
      <c r="E19" s="18"/>
      <c r="F19" s="16" t="s">
        <v>27</v>
      </c>
      <c r="G19" s="17"/>
      <c r="H19" s="18"/>
      <c r="I19" s="16" t="s">
        <v>27</v>
      </c>
      <c r="J19" s="17"/>
    </row>
    <row r="20" spans="1:10" ht="129.94999999999999" customHeight="1">
      <c r="A20" s="23" t="str">
        <f>'Beoordelen kwaliteit'!A53</f>
        <v>Zie "Bijlage 7 Kwaliteit"</v>
      </c>
      <c r="B20" s="7"/>
      <c r="C20" s="59" t="s">
        <v>28</v>
      </c>
      <c r="D20" s="60"/>
      <c r="E20" s="18"/>
      <c r="F20" s="58" t="s">
        <v>28</v>
      </c>
      <c r="G20" s="57"/>
      <c r="H20" s="18"/>
      <c r="I20" s="58" t="s">
        <v>28</v>
      </c>
      <c r="J20" s="57"/>
    </row>
    <row r="21" spans="1:10" ht="20.100000000000001" customHeight="1">
      <c r="A21" s="21" t="str">
        <f>'Beoordelen kwaliteit'!A58</f>
        <v>Casus 10. Verzuim en uit dienst</v>
      </c>
      <c r="B21" s="7"/>
      <c r="C21" s="16" t="s">
        <v>27</v>
      </c>
      <c r="D21" s="17"/>
      <c r="E21" s="18"/>
      <c r="F21" s="16" t="s">
        <v>27</v>
      </c>
      <c r="G21" s="17"/>
      <c r="H21" s="18"/>
      <c r="I21" s="16" t="s">
        <v>27</v>
      </c>
      <c r="J21" s="17"/>
    </row>
    <row r="22" spans="1:10" ht="129.94999999999999" customHeight="1">
      <c r="A22" s="23" t="str">
        <f>'Beoordelen kwaliteit'!A59</f>
        <v>Zie "Bijlage 7 Kwaliteit"</v>
      </c>
      <c r="B22" s="7"/>
      <c r="C22" s="59" t="s">
        <v>28</v>
      </c>
      <c r="D22" s="60"/>
      <c r="E22" s="18"/>
      <c r="F22" s="58" t="s">
        <v>28</v>
      </c>
      <c r="G22" s="57"/>
      <c r="H22" s="18"/>
      <c r="I22" s="58" t="s">
        <v>28</v>
      </c>
      <c r="J22" s="57"/>
    </row>
    <row r="23" spans="1:10">
      <c r="A23" s="42"/>
      <c r="C23" s="67"/>
      <c r="D23" s="67"/>
      <c r="F23" s="67"/>
      <c r="G23" s="67"/>
      <c r="I23" s="67"/>
      <c r="J23" s="67"/>
    </row>
  </sheetData>
  <sheetProtection algorithmName="SHA-512" hashValue="HRqN1vHSCuop132S4wKJy0S8TDi5ELGbqwYTAYvqzbUw7wWtaN0H4yVKJU2ZD1OFLxAYJX6nCT0PJviIn6uh9Q==" saltValue="7OT1PRvYJe9DNoac/rJu1g==" spinCount="100000" sheet="1" objects="1" scenarios="1"/>
  <mergeCells count="39">
    <mergeCell ref="C22:D22"/>
    <mergeCell ref="F22:G22"/>
    <mergeCell ref="I22:J22"/>
    <mergeCell ref="C23:D23"/>
    <mergeCell ref="F23:G23"/>
    <mergeCell ref="I23:J23"/>
    <mergeCell ref="C18:D18"/>
    <mergeCell ref="F18:G18"/>
    <mergeCell ref="I18:J18"/>
    <mergeCell ref="C20:D20"/>
    <mergeCell ref="F20:G20"/>
    <mergeCell ref="I20:J20"/>
    <mergeCell ref="C14:D14"/>
    <mergeCell ref="F14:G14"/>
    <mergeCell ref="I14:J14"/>
    <mergeCell ref="C16:D16"/>
    <mergeCell ref="F16:G16"/>
    <mergeCell ref="I16:J16"/>
    <mergeCell ref="C12:D12"/>
    <mergeCell ref="F12:G12"/>
    <mergeCell ref="I12:J12"/>
    <mergeCell ref="C8:D8"/>
    <mergeCell ref="F8:G8"/>
    <mergeCell ref="I8:J8"/>
    <mergeCell ref="C10:D10"/>
    <mergeCell ref="F10:G10"/>
    <mergeCell ref="I10:J10"/>
    <mergeCell ref="C4:D4"/>
    <mergeCell ref="F4:G4"/>
    <mergeCell ref="I4:J4"/>
    <mergeCell ref="C6:D6"/>
    <mergeCell ref="F6:G6"/>
    <mergeCell ref="I6:J6"/>
    <mergeCell ref="C1:D1"/>
    <mergeCell ref="F1:G1"/>
    <mergeCell ref="I1:J1"/>
    <mergeCell ref="C2:D2"/>
    <mergeCell ref="F2:G2"/>
    <mergeCell ref="I2:J2"/>
  </mergeCells>
  <dataValidations count="1">
    <dataValidation type="list" errorStyle="warning" allowBlank="1" showErrorMessage="1" error="Voer juiste waarde in. " sqref="C3 F3 I3 C5 F5 I5 C11 F11 I11 C7 F7 I7 I9 F9 C9 C13 F13 I13 C15 F15 I15 C17 F17 I17 C19 F19 I19 C21 F21 I21" xr:uid="{7DAC23AB-8AF5-B54E-AE16-41D34DC4E397}">
      <formula1>SCORE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CB31B-AB93-FF4E-BE3A-72C9D1266ECE}">
  <sheetPr>
    <tabColor rgb="FFFF0000"/>
  </sheetPr>
  <dimension ref="A1:K23"/>
  <sheetViews>
    <sheetView topLeftCell="B8" zoomScale="80" zoomScaleNormal="80" workbookViewId="0">
      <selection activeCell="C21" sqref="C21"/>
    </sheetView>
  </sheetViews>
  <sheetFormatPr defaultColWidth="8.85546875" defaultRowHeight="12.95"/>
  <cols>
    <col min="1" max="1" width="90.85546875" style="1" customWidth="1"/>
    <col min="2" max="2" width="2.85546875" style="5" customWidth="1"/>
    <col min="3" max="3" width="25.85546875" style="4" customWidth="1"/>
    <col min="4" max="4" width="3.85546875" style="4" customWidth="1"/>
    <col min="5" max="5" width="2.85546875" style="4" customWidth="1"/>
    <col min="6" max="6" width="25.85546875" style="4" customWidth="1"/>
    <col min="7" max="7" width="3.85546875" style="4" customWidth="1"/>
    <col min="8" max="8" width="2.85546875" style="4" customWidth="1"/>
    <col min="9" max="9" width="25.85546875" style="1" customWidth="1"/>
    <col min="10" max="10" width="3.85546875" style="1" customWidth="1"/>
    <col min="11" max="11" width="11.7109375" style="1" bestFit="1" customWidth="1"/>
    <col min="12" max="16384" width="8.85546875" style="1"/>
  </cols>
  <sheetData>
    <row r="1" spans="1:11" ht="50.1" customHeight="1">
      <c r="A1" s="20" t="s">
        <v>34</v>
      </c>
      <c r="B1" s="9"/>
      <c r="C1" s="66" t="s">
        <v>24</v>
      </c>
      <c r="D1" s="62"/>
      <c r="E1" s="9"/>
      <c r="F1" s="61" t="s">
        <v>25</v>
      </c>
      <c r="G1" s="62"/>
      <c r="H1" s="9"/>
      <c r="I1" s="61" t="s">
        <v>26</v>
      </c>
      <c r="J1" s="62"/>
      <c r="K1" s="3"/>
    </row>
    <row r="2" spans="1:11" ht="39.950000000000003" customHeight="1">
      <c r="A2" s="40" t="s">
        <v>1</v>
      </c>
      <c r="B2" s="6"/>
      <c r="C2" s="63" t="s">
        <v>6</v>
      </c>
      <c r="D2" s="64"/>
      <c r="E2" s="6"/>
      <c r="F2" s="65" t="s">
        <v>6</v>
      </c>
      <c r="G2" s="64"/>
      <c r="H2" s="6"/>
      <c r="I2" s="65" t="s">
        <v>6</v>
      </c>
      <c r="J2" s="64"/>
    </row>
    <row r="3" spans="1:11" ht="20.100000000000001" customHeight="1">
      <c r="A3" s="21" t="str">
        <f>'Beoordelen kwaliteit'!A4</f>
        <v>Casus 1. Werving</v>
      </c>
      <c r="B3" s="7"/>
      <c r="C3" s="16" t="s">
        <v>27</v>
      </c>
      <c r="D3" s="17"/>
      <c r="E3" s="18"/>
      <c r="F3" s="16" t="s">
        <v>27</v>
      </c>
      <c r="G3" s="17"/>
      <c r="H3" s="18"/>
      <c r="I3" s="16" t="s">
        <v>27</v>
      </c>
      <c r="J3" s="17"/>
    </row>
    <row r="4" spans="1:11" ht="129.94999999999999" customHeight="1">
      <c r="A4" s="23" t="str">
        <f>'Beoordelen kwaliteit'!A5</f>
        <v>Zie "Bijlage 7 Kwaliteit"</v>
      </c>
      <c r="B4" s="7"/>
      <c r="C4" s="56" t="s">
        <v>28</v>
      </c>
      <c r="D4" s="57"/>
      <c r="E4" s="18"/>
      <c r="F4" s="58" t="s">
        <v>28</v>
      </c>
      <c r="G4" s="57"/>
      <c r="H4" s="18"/>
      <c r="I4" s="58" t="s">
        <v>28</v>
      </c>
      <c r="J4" s="57"/>
    </row>
    <row r="5" spans="1:11" ht="20.100000000000001" customHeight="1">
      <c r="A5" s="21" t="str">
        <f>'Beoordelen kwaliteit'!A10</f>
        <v>Casus 2. Indiensttreding</v>
      </c>
      <c r="B5" s="7"/>
      <c r="C5" s="16" t="s">
        <v>27</v>
      </c>
      <c r="D5" s="17"/>
      <c r="E5" s="18"/>
      <c r="F5" s="16" t="s">
        <v>27</v>
      </c>
      <c r="G5" s="17"/>
      <c r="H5" s="18"/>
      <c r="I5" s="16" t="s">
        <v>27</v>
      </c>
      <c r="J5" s="17"/>
    </row>
    <row r="6" spans="1:11" ht="129.94999999999999" customHeight="1">
      <c r="A6" s="23" t="str">
        <f>'Beoordelen kwaliteit'!A11</f>
        <v>Zie "Bijlage 7 Kwaliteit"</v>
      </c>
      <c r="B6" s="7"/>
      <c r="C6" s="59" t="s">
        <v>28</v>
      </c>
      <c r="D6" s="60"/>
      <c r="E6" s="18"/>
      <c r="F6" s="58" t="s">
        <v>28</v>
      </c>
      <c r="G6" s="57"/>
      <c r="H6" s="18"/>
      <c r="I6" s="58" t="s">
        <v>28</v>
      </c>
      <c r="J6" s="57"/>
    </row>
    <row r="7" spans="1:11" ht="20.100000000000001" customHeight="1">
      <c r="A7" s="22" t="str">
        <f>'Beoordelen kwaliteit'!A16</f>
        <v>Casus 3. Betaald verlof ouderschapsverlof en partnerverlof</v>
      </c>
      <c r="B7" s="7"/>
      <c r="C7" s="16" t="s">
        <v>27</v>
      </c>
      <c r="D7" s="17"/>
      <c r="E7" s="18"/>
      <c r="F7" s="16" t="s">
        <v>27</v>
      </c>
      <c r="G7" s="17"/>
      <c r="H7" s="18"/>
      <c r="I7" s="16" t="s">
        <v>27</v>
      </c>
      <c r="J7" s="17"/>
    </row>
    <row r="8" spans="1:11" ht="129.94999999999999" customHeight="1">
      <c r="A8" s="23" t="str">
        <f>'Beoordelen kwaliteit'!A17</f>
        <v>Zie "Bijlage 7 Kwaliteit"</v>
      </c>
      <c r="B8" s="7"/>
      <c r="C8" s="59" t="s">
        <v>28</v>
      </c>
      <c r="D8" s="60"/>
      <c r="E8" s="18"/>
      <c r="F8" s="58" t="s">
        <v>28</v>
      </c>
      <c r="G8" s="57"/>
      <c r="H8" s="18"/>
      <c r="I8" s="58" t="s">
        <v>28</v>
      </c>
      <c r="J8" s="57"/>
    </row>
    <row r="9" spans="1:11" ht="20.100000000000001" customHeight="1">
      <c r="A9" s="21" t="str">
        <f>'Beoordelen kwaliteit'!A22</f>
        <v>Casus 4. Inzetverdeling</v>
      </c>
      <c r="B9" s="7"/>
      <c r="C9" s="16" t="s">
        <v>27</v>
      </c>
      <c r="D9" s="17"/>
      <c r="E9" s="18"/>
      <c r="F9" s="16" t="s">
        <v>27</v>
      </c>
      <c r="G9" s="17"/>
      <c r="H9" s="18"/>
      <c r="I9" s="16" t="s">
        <v>27</v>
      </c>
      <c r="J9" s="17"/>
    </row>
    <row r="10" spans="1:11" ht="129.94999999999999" customHeight="1">
      <c r="A10" s="23" t="str">
        <f>'Beoordelen kwaliteit'!A23</f>
        <v>Zie "Bijlage 7 Kwaliteit"</v>
      </c>
      <c r="B10" s="7"/>
      <c r="C10" s="56" t="s">
        <v>28</v>
      </c>
      <c r="D10" s="57"/>
      <c r="E10" s="18"/>
      <c r="F10" s="58" t="s">
        <v>28</v>
      </c>
      <c r="G10" s="57"/>
      <c r="H10" s="18"/>
      <c r="I10" s="58" t="s">
        <v>28</v>
      </c>
      <c r="J10" s="57"/>
    </row>
    <row r="11" spans="1:11" ht="20.100000000000001" customHeight="1">
      <c r="A11" s="21" t="str">
        <f>'Beoordelen kwaliteit'!A28</f>
        <v>Casus 5. Uitruil vakbond contributie</v>
      </c>
      <c r="B11" s="7"/>
      <c r="C11" s="16" t="s">
        <v>27</v>
      </c>
      <c r="D11" s="17"/>
      <c r="E11" s="18"/>
      <c r="F11" s="16" t="s">
        <v>27</v>
      </c>
      <c r="G11" s="17"/>
      <c r="H11" s="18"/>
      <c r="I11" s="16" t="s">
        <v>27</v>
      </c>
      <c r="J11" s="17"/>
    </row>
    <row r="12" spans="1:11" ht="129.94999999999999" customHeight="1">
      <c r="A12" s="23" t="str">
        <f>'Beoordelen kwaliteit'!A29</f>
        <v>Zie "Bijlage 7 Kwaliteit"</v>
      </c>
      <c r="B12" s="7"/>
      <c r="C12" s="59" t="s">
        <v>28</v>
      </c>
      <c r="D12" s="60"/>
      <c r="E12" s="18"/>
      <c r="F12" s="58" t="s">
        <v>28</v>
      </c>
      <c r="G12" s="57"/>
      <c r="H12" s="18"/>
      <c r="I12" s="58" t="s">
        <v>28</v>
      </c>
      <c r="J12" s="57"/>
    </row>
    <row r="13" spans="1:11" ht="20.100000000000001" customHeight="1">
      <c r="A13" s="21" t="str">
        <f>'Beoordelen kwaliteit'!A34</f>
        <v>Casus 6. Tijdelijke uitbreiding</v>
      </c>
      <c r="B13" s="7"/>
      <c r="C13" s="16" t="s">
        <v>27</v>
      </c>
      <c r="D13" s="17"/>
      <c r="E13" s="18"/>
      <c r="F13" s="16" t="s">
        <v>27</v>
      </c>
      <c r="G13" s="17"/>
      <c r="H13" s="18"/>
      <c r="I13" s="16" t="s">
        <v>27</v>
      </c>
      <c r="J13" s="17"/>
    </row>
    <row r="14" spans="1:11" ht="129.94999999999999" customHeight="1">
      <c r="A14" s="23" t="str">
        <f>'Beoordelen kwaliteit'!A35</f>
        <v>Zie "Bijlage 7 Kwaliteit"</v>
      </c>
      <c r="B14" s="7"/>
      <c r="C14" s="59" t="s">
        <v>28</v>
      </c>
      <c r="D14" s="60"/>
      <c r="E14" s="18"/>
      <c r="F14" s="58" t="s">
        <v>28</v>
      </c>
      <c r="G14" s="57"/>
      <c r="H14" s="18"/>
      <c r="I14" s="58" t="s">
        <v>28</v>
      </c>
      <c r="J14" s="57"/>
    </row>
    <row r="15" spans="1:11" ht="20.100000000000001" customHeight="1">
      <c r="A15" s="21" t="str">
        <f>'Beoordelen kwaliteit'!A40</f>
        <v>Casus 7. De salarisrun</v>
      </c>
      <c r="B15" s="7"/>
      <c r="C15" s="16" t="s">
        <v>27</v>
      </c>
      <c r="D15" s="17"/>
      <c r="E15" s="18"/>
      <c r="F15" s="16" t="s">
        <v>27</v>
      </c>
      <c r="G15" s="17"/>
      <c r="H15" s="18"/>
      <c r="I15" s="16" t="s">
        <v>27</v>
      </c>
      <c r="J15" s="17"/>
    </row>
    <row r="16" spans="1:11" ht="129.94999999999999" customHeight="1">
      <c r="A16" s="23" t="str">
        <f>'Beoordelen kwaliteit'!A41</f>
        <v>Zie "Bijlage 7 Kwaliteit"</v>
      </c>
      <c r="B16" s="7"/>
      <c r="C16" s="59" t="s">
        <v>28</v>
      </c>
      <c r="D16" s="60"/>
      <c r="E16" s="18"/>
      <c r="F16" s="58" t="s">
        <v>28</v>
      </c>
      <c r="G16" s="57"/>
      <c r="H16" s="18"/>
      <c r="I16" s="58" t="s">
        <v>28</v>
      </c>
      <c r="J16" s="57"/>
    </row>
    <row r="17" spans="1:10" ht="20.100000000000001" customHeight="1">
      <c r="A17" s="21" t="str">
        <f>'Beoordelen kwaliteit'!A46</f>
        <v>Casus 8. Rapportages</v>
      </c>
      <c r="B17" s="7"/>
      <c r="C17" s="16" t="s">
        <v>27</v>
      </c>
      <c r="D17" s="17"/>
      <c r="E17" s="18"/>
      <c r="F17" s="16" t="s">
        <v>27</v>
      </c>
      <c r="G17" s="17"/>
      <c r="H17" s="18"/>
      <c r="I17" s="16" t="s">
        <v>27</v>
      </c>
      <c r="J17" s="17"/>
    </row>
    <row r="18" spans="1:10" ht="129.94999999999999" customHeight="1">
      <c r="A18" s="23" t="str">
        <f>'Beoordelen kwaliteit'!A47</f>
        <v>Zie "Bijlage 7 Kwaliteit"</v>
      </c>
      <c r="B18" s="7"/>
      <c r="C18" s="59" t="s">
        <v>28</v>
      </c>
      <c r="D18" s="60"/>
      <c r="E18" s="18"/>
      <c r="F18" s="58" t="s">
        <v>28</v>
      </c>
      <c r="G18" s="57"/>
      <c r="H18" s="18"/>
      <c r="I18" s="58" t="s">
        <v>28</v>
      </c>
      <c r="J18" s="57"/>
    </row>
    <row r="19" spans="1:10" ht="20.100000000000001" customHeight="1">
      <c r="A19" s="21" t="str">
        <f>'Beoordelen kwaliteit'!A52</f>
        <v>Casus 9. Performance management</v>
      </c>
      <c r="B19" s="7"/>
      <c r="C19" s="16" t="s">
        <v>27</v>
      </c>
      <c r="D19" s="17"/>
      <c r="E19" s="18"/>
      <c r="F19" s="16" t="s">
        <v>27</v>
      </c>
      <c r="G19" s="17"/>
      <c r="H19" s="18"/>
      <c r="I19" s="16" t="s">
        <v>27</v>
      </c>
      <c r="J19" s="17"/>
    </row>
    <row r="20" spans="1:10" ht="129.94999999999999" customHeight="1">
      <c r="A20" s="23" t="str">
        <f>'Beoordelen kwaliteit'!A53</f>
        <v>Zie "Bijlage 7 Kwaliteit"</v>
      </c>
      <c r="B20" s="7"/>
      <c r="C20" s="59" t="s">
        <v>28</v>
      </c>
      <c r="D20" s="60"/>
      <c r="E20" s="18"/>
      <c r="F20" s="58" t="s">
        <v>28</v>
      </c>
      <c r="G20" s="57"/>
      <c r="H20" s="18"/>
      <c r="I20" s="58" t="s">
        <v>28</v>
      </c>
      <c r="J20" s="57"/>
    </row>
    <row r="21" spans="1:10" ht="20.100000000000001" customHeight="1">
      <c r="A21" s="21" t="str">
        <f>'Beoordelen kwaliteit'!A58</f>
        <v>Casus 10. Verzuim en uit dienst</v>
      </c>
      <c r="B21" s="7"/>
      <c r="C21" s="16" t="s">
        <v>27</v>
      </c>
      <c r="D21" s="17"/>
      <c r="E21" s="18"/>
      <c r="F21" s="16" t="s">
        <v>27</v>
      </c>
      <c r="G21" s="17"/>
      <c r="H21" s="18"/>
      <c r="I21" s="16" t="s">
        <v>27</v>
      </c>
      <c r="J21" s="17"/>
    </row>
    <row r="22" spans="1:10" ht="129.94999999999999" customHeight="1">
      <c r="A22" s="23" t="str">
        <f>'Beoordelen kwaliteit'!A59</f>
        <v>Zie "Bijlage 7 Kwaliteit"</v>
      </c>
      <c r="B22" s="7"/>
      <c r="C22" s="59" t="s">
        <v>28</v>
      </c>
      <c r="D22" s="60"/>
      <c r="E22" s="18"/>
      <c r="F22" s="58" t="s">
        <v>28</v>
      </c>
      <c r="G22" s="57"/>
      <c r="H22" s="18"/>
      <c r="I22" s="58" t="s">
        <v>28</v>
      </c>
      <c r="J22" s="57"/>
    </row>
    <row r="23" spans="1:10">
      <c r="A23" s="42"/>
      <c r="C23" s="67"/>
      <c r="D23" s="67"/>
      <c r="F23" s="67"/>
      <c r="G23" s="67"/>
      <c r="I23" s="67"/>
      <c r="J23" s="67"/>
    </row>
  </sheetData>
  <sheetProtection algorithmName="SHA-512" hashValue="goZJADzdTFNQLNrFn1o6NZHaEe72nhd+7zpA/aK8bvQO4Tsm6o16X4bMjSUqYtwPPtgk5BxPL7X6UZZVRCv/IA==" saltValue="DMaeD65dCVyYGz4N5LRkBA==" spinCount="100000" sheet="1" objects="1" scenarios="1"/>
  <mergeCells count="39">
    <mergeCell ref="C22:D22"/>
    <mergeCell ref="F22:G22"/>
    <mergeCell ref="I22:J22"/>
    <mergeCell ref="C23:D23"/>
    <mergeCell ref="F23:G23"/>
    <mergeCell ref="I23:J23"/>
    <mergeCell ref="C18:D18"/>
    <mergeCell ref="F18:G18"/>
    <mergeCell ref="I18:J18"/>
    <mergeCell ref="C20:D20"/>
    <mergeCell ref="F20:G20"/>
    <mergeCell ref="I20:J20"/>
    <mergeCell ref="C14:D14"/>
    <mergeCell ref="F14:G14"/>
    <mergeCell ref="I14:J14"/>
    <mergeCell ref="C16:D16"/>
    <mergeCell ref="F16:G16"/>
    <mergeCell ref="I16:J16"/>
    <mergeCell ref="C12:D12"/>
    <mergeCell ref="F12:G12"/>
    <mergeCell ref="I12:J12"/>
    <mergeCell ref="C8:D8"/>
    <mergeCell ref="F8:G8"/>
    <mergeCell ref="I8:J8"/>
    <mergeCell ref="C10:D10"/>
    <mergeCell ref="F10:G10"/>
    <mergeCell ref="I10:J10"/>
    <mergeCell ref="C4:D4"/>
    <mergeCell ref="F4:G4"/>
    <mergeCell ref="I4:J4"/>
    <mergeCell ref="C6:D6"/>
    <mergeCell ref="F6:G6"/>
    <mergeCell ref="I6:J6"/>
    <mergeCell ref="C1:D1"/>
    <mergeCell ref="F1:G1"/>
    <mergeCell ref="I1:J1"/>
    <mergeCell ref="C2:D2"/>
    <mergeCell ref="F2:G2"/>
    <mergeCell ref="I2:J2"/>
  </mergeCells>
  <dataValidations count="1">
    <dataValidation type="list" errorStyle="warning" allowBlank="1" showErrorMessage="1" error="Voer juiste waarde in. " sqref="C3 F3 I3 C5 F5 I5 C11 F11 I11 C7 F7 I7 I9 F9 C9 C13 F13 I13 C15 F15 I15 C17 F17 I17 C19 F19 I19 C21 F21 I21" xr:uid="{1AC9B36D-CF43-A142-8EB8-7DDF6A5EA695}">
      <formula1>SCORE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tabColor rgb="FF92D050"/>
    <pageSetUpPr fitToPage="1"/>
  </sheetPr>
  <dimension ref="A1:K93"/>
  <sheetViews>
    <sheetView showGridLines="0" tabSelected="1" zoomScale="91" zoomScaleNormal="90" workbookViewId="0">
      <selection activeCell="D11" sqref="D11"/>
    </sheetView>
  </sheetViews>
  <sheetFormatPr defaultColWidth="8.85546875" defaultRowHeight="15"/>
  <cols>
    <col min="1" max="1" width="60.7109375" customWidth="1"/>
    <col min="2" max="2" width="24" bestFit="1" customWidth="1"/>
    <col min="3" max="3" width="1.85546875" customWidth="1"/>
    <col min="4" max="5" width="19.85546875" customWidth="1"/>
    <col min="6" max="6" width="1.85546875" customWidth="1"/>
    <col min="7" max="8" width="19.85546875" customWidth="1"/>
    <col min="9" max="9" width="1.85546875" customWidth="1"/>
    <col min="10" max="11" width="19.85546875" customWidth="1"/>
  </cols>
  <sheetData>
    <row r="1" spans="1:11" ht="27.95" customHeight="1">
      <c r="A1" s="47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11" ht="27.95" customHeight="1">
      <c r="A2" s="80" t="str">
        <f>'Beoordelen kwaliteit'!A3</f>
        <v>3. DEMONSTRATIE APPLICATIE</v>
      </c>
      <c r="B2" s="81"/>
      <c r="C2" s="10"/>
      <c r="D2" s="26" t="str">
        <f>'Manager PSA projecteider'!C1</f>
        <v>Inschrijver 1</v>
      </c>
      <c r="E2" s="24" t="s">
        <v>36</v>
      </c>
      <c r="F2" s="10"/>
      <c r="G2" s="25" t="str">
        <f>'Manager PSA projecteider'!F1</f>
        <v>Inschrijver 2</v>
      </c>
      <c r="H2" s="24" t="s">
        <v>36</v>
      </c>
      <c r="I2" s="10"/>
      <c r="J2" s="25" t="str">
        <f>'Manager PSA projecteider'!I1</f>
        <v>Inschrijver 3</v>
      </c>
      <c r="K2" s="24" t="s">
        <v>36</v>
      </c>
    </row>
    <row r="3" spans="1:11" ht="18" customHeight="1">
      <c r="A3" s="68" t="str">
        <f>'Beoordelen kwaliteit'!A4</f>
        <v>Casus 1. Werving</v>
      </c>
      <c r="B3" s="27" t="s">
        <v>37</v>
      </c>
      <c r="C3" s="11"/>
      <c r="D3" s="28" t="str">
        <f>'Manager PSA projecteider'!C3</f>
        <v>Score:</v>
      </c>
      <c r="E3" s="71" t="s">
        <v>38</v>
      </c>
      <c r="F3" s="11"/>
      <c r="G3" s="29" t="str">
        <f>'Manager PSA projecteider'!F3</f>
        <v>SCORE</v>
      </c>
      <c r="H3" s="71" t="s">
        <v>38</v>
      </c>
      <c r="I3" s="11"/>
      <c r="J3" s="29" t="str">
        <f>'Manager PSA projecteider'!I3</f>
        <v>SCORE</v>
      </c>
      <c r="K3" s="71" t="s">
        <v>38</v>
      </c>
    </row>
    <row r="4" spans="1:11" ht="18" customHeight="1">
      <c r="A4" s="69"/>
      <c r="B4" s="27" t="s">
        <v>39</v>
      </c>
      <c r="C4" s="11"/>
      <c r="D4" s="28" t="str">
        <f>'Applicatie beheerder 1'!C3</f>
        <v>SCORE</v>
      </c>
      <c r="E4" s="72"/>
      <c r="F4" s="11"/>
      <c r="G4" s="29" t="str">
        <f>'Applicatie beheerder 1'!F3</f>
        <v>SCORE</v>
      </c>
      <c r="H4" s="72"/>
      <c r="I4" s="11"/>
      <c r="J4" s="29" t="str">
        <f>'Applicatie beheerder 1'!I3</f>
        <v>SCORE</v>
      </c>
      <c r="K4" s="72"/>
    </row>
    <row r="5" spans="1:11" ht="18" customHeight="1">
      <c r="A5" s="69"/>
      <c r="B5" s="27" t="s">
        <v>40</v>
      </c>
      <c r="C5" s="11"/>
      <c r="D5" s="28" t="str">
        <f>'Applicatie beheerder 2'!C3</f>
        <v>SCORE</v>
      </c>
      <c r="E5" s="72"/>
      <c r="F5" s="11"/>
      <c r="G5" s="29" t="str">
        <f>'Applicatie beheerder 2'!F3</f>
        <v>SCORE</v>
      </c>
      <c r="H5" s="72"/>
      <c r="I5" s="11"/>
      <c r="J5" s="29" t="str">
        <f>'Applicatie beheerder 2'!I3</f>
        <v>SCORE</v>
      </c>
      <c r="K5" s="72"/>
    </row>
    <row r="6" spans="1:11" ht="18" customHeight="1">
      <c r="A6" s="69"/>
      <c r="B6" s="27" t="s">
        <v>41</v>
      </c>
      <c r="C6" s="11"/>
      <c r="D6" s="28" t="str">
        <f>'Reïntergatie specialist'!C3</f>
        <v>SCORE</v>
      </c>
      <c r="E6" s="72"/>
      <c r="F6" s="11"/>
      <c r="G6" s="29" t="str">
        <f>'Reïntergatie specialist'!F3</f>
        <v>SCORE</v>
      </c>
      <c r="H6" s="72"/>
      <c r="I6" s="11"/>
      <c r="J6" s="29" t="str">
        <f>'Reïntergatie specialist'!I3</f>
        <v>SCORE</v>
      </c>
      <c r="K6" s="72"/>
    </row>
    <row r="7" spans="1:11" ht="18" customHeight="1">
      <c r="A7" s="69"/>
      <c r="B7" s="27" t="s">
        <v>42</v>
      </c>
      <c r="C7" s="11"/>
      <c r="D7" s="28" t="str">
        <f>'Corporate recruiter'!C3</f>
        <v>SCORE</v>
      </c>
      <c r="E7" s="72"/>
      <c r="F7" s="11"/>
      <c r="G7" s="29" t="str">
        <f>'Corporate recruiter'!F3</f>
        <v>SCORE</v>
      </c>
      <c r="H7" s="72"/>
      <c r="I7" s="11"/>
      <c r="J7" s="29" t="str">
        <f>'Corporate recruiter'!I3</f>
        <v>SCORE</v>
      </c>
      <c r="K7" s="72"/>
    </row>
    <row r="8" spans="1:11" ht="18" customHeight="1">
      <c r="A8" s="69"/>
      <c r="B8" s="27" t="s">
        <v>43</v>
      </c>
      <c r="C8" s="11"/>
      <c r="D8" s="28" t="str">
        <f>Personeelsadministrateur!C3</f>
        <v>SCORE</v>
      </c>
      <c r="E8" s="72"/>
      <c r="F8" s="11"/>
      <c r="G8" s="29" t="str">
        <f>Personeelsadministrateur!F3</f>
        <v>SCORE</v>
      </c>
      <c r="H8" s="72"/>
      <c r="I8" s="11"/>
      <c r="J8" s="29" t="str">
        <f>Personeelsadministrateur!I3</f>
        <v>SCORE</v>
      </c>
      <c r="K8" s="72"/>
    </row>
    <row r="9" spans="1:11" ht="18" customHeight="1">
      <c r="A9" s="70"/>
      <c r="B9" s="27" t="s">
        <v>44</v>
      </c>
      <c r="C9" s="11"/>
      <c r="D9" s="28" t="str">
        <f>Opleidingscoördinator!C3</f>
        <v>SCORE</v>
      </c>
      <c r="E9" s="72"/>
      <c r="F9" s="11"/>
      <c r="G9" s="29" t="str">
        <f>Opleidingscoördinator!F3</f>
        <v>SCORE</v>
      </c>
      <c r="H9" s="72"/>
      <c r="I9" s="11"/>
      <c r="J9" s="29" t="str">
        <f>Opleidingscoördinator!I3</f>
        <v>SCORE</v>
      </c>
      <c r="K9" s="72"/>
    </row>
    <row r="10" spans="1:11" ht="20.100000000000001" customHeight="1">
      <c r="A10" s="74" t="s">
        <v>45</v>
      </c>
      <c r="B10" s="75"/>
      <c r="C10" s="12"/>
      <c r="D10" s="30" t="s">
        <v>6</v>
      </c>
      <c r="E10" s="72"/>
      <c r="F10" s="12"/>
      <c r="G10" s="31" t="s">
        <v>46</v>
      </c>
      <c r="H10" s="72"/>
      <c r="I10" s="12"/>
      <c r="J10" s="31" t="s">
        <v>46</v>
      </c>
      <c r="K10" s="72"/>
    </row>
    <row r="11" spans="1:11" ht="20.100000000000001" customHeight="1">
      <c r="A11" s="76"/>
      <c r="B11" s="77"/>
      <c r="C11" s="13"/>
      <c r="D11" s="32" t="str">
        <f>IF(D10="Uitmuntend","€ 10.000",IF(D10="Goed","€ 8.000",IF(D10="Voldoende","€ 2.000",IF(D10="Matig","€ 0",IF(D10="Onvoldoende","KO"," ")))))</f>
        <v xml:space="preserve"> </v>
      </c>
      <c r="E11" s="73"/>
      <c r="F11" s="13"/>
      <c r="G11" s="32" t="str">
        <f>IF(G10="Uitmuntend","€ 10.000",IF(G10="Goed","€ 8.000",IF(G10="Voldoende","€ 2.000",IF(G10="Matig","€ 0",IF(G10="Onvoldoende","KO"," ")))))</f>
        <v xml:space="preserve"> </v>
      </c>
      <c r="H11" s="73"/>
      <c r="I11" s="13"/>
      <c r="J11" s="32" t="str">
        <f>IF(J10="Uitmuntend","€ 10.000",IF(J10="Goed","€ 8.000",IF(J10="Voldoende","€ 2.000",IF(J10="Matig","€ 0",IF(J10="Onvoldoende","KO"," ")))))</f>
        <v xml:space="preserve"> </v>
      </c>
      <c r="K11" s="73"/>
    </row>
    <row r="12" spans="1:11" ht="18" customHeight="1">
      <c r="A12" s="68" t="str">
        <f>'Beoordelen kwaliteit'!A10</f>
        <v>Casus 2. Indiensttreding</v>
      </c>
      <c r="B12" s="27" t="str">
        <f>B3</f>
        <v>Manager PSA projectleider</v>
      </c>
      <c r="C12" s="11"/>
      <c r="D12" s="28" t="str">
        <f>'Manager PSA projecteider'!C5</f>
        <v>SCORE</v>
      </c>
      <c r="E12" s="71" t="s">
        <v>38</v>
      </c>
      <c r="F12" s="11"/>
      <c r="G12" s="29" t="str">
        <f>'Manager PSA projecteider'!F5</f>
        <v>SCORE</v>
      </c>
      <c r="H12" s="71" t="s">
        <v>38</v>
      </c>
      <c r="I12" s="11"/>
      <c r="J12" s="29" t="str">
        <f>'Manager PSA projecteider'!I5</f>
        <v>SCORE</v>
      </c>
      <c r="K12" s="71" t="s">
        <v>38</v>
      </c>
    </row>
    <row r="13" spans="1:11" ht="18" customHeight="1">
      <c r="A13" s="69"/>
      <c r="B13" s="27" t="str">
        <f t="shared" ref="B13:B15" si="0">B4</f>
        <v>Applicatie beheerder 1</v>
      </c>
      <c r="C13" s="11"/>
      <c r="D13" s="28" t="str">
        <f>'Applicatie beheerder 1'!C5</f>
        <v>SCORE</v>
      </c>
      <c r="E13" s="72"/>
      <c r="F13" s="11"/>
      <c r="G13" s="29" t="str">
        <f>'Applicatie beheerder 1'!F5</f>
        <v>SCORE</v>
      </c>
      <c r="H13" s="72"/>
      <c r="I13" s="11"/>
      <c r="J13" s="29" t="str">
        <f>'Applicatie beheerder 1'!I5</f>
        <v>SCORE</v>
      </c>
      <c r="K13" s="72"/>
    </row>
    <row r="14" spans="1:11" ht="18" customHeight="1">
      <c r="A14" s="69"/>
      <c r="B14" s="27" t="str">
        <f t="shared" si="0"/>
        <v>Applicatie beheerder 2</v>
      </c>
      <c r="C14" s="11"/>
      <c r="D14" s="28" t="str">
        <f>'Applicatie beheerder 2'!C5</f>
        <v>SCORE</v>
      </c>
      <c r="E14" s="72"/>
      <c r="F14" s="11"/>
      <c r="G14" s="29" t="str">
        <f>'Applicatie beheerder 2'!F5</f>
        <v>SCORE</v>
      </c>
      <c r="H14" s="72"/>
      <c r="I14" s="11"/>
      <c r="J14" s="29" t="str">
        <f>'Applicatie beheerder 2'!I5</f>
        <v>SCORE</v>
      </c>
      <c r="K14" s="72"/>
    </row>
    <row r="15" spans="1:11" ht="18" customHeight="1">
      <c r="A15" s="69"/>
      <c r="B15" s="27" t="str">
        <f t="shared" si="0"/>
        <v>Reïntergatie specialist</v>
      </c>
      <c r="C15" s="11"/>
      <c r="D15" s="28" t="str">
        <f>'Reïntergatie specialist'!C5</f>
        <v>SCORE</v>
      </c>
      <c r="E15" s="72"/>
      <c r="F15" s="11"/>
      <c r="G15" s="29" t="str">
        <f>'Reïntergatie specialist'!F5</f>
        <v>SCORE</v>
      </c>
      <c r="H15" s="72"/>
      <c r="I15" s="11"/>
      <c r="J15" s="29" t="str">
        <f>'Reïntergatie specialist'!I5</f>
        <v>SCORE</v>
      </c>
      <c r="K15" s="72"/>
    </row>
    <row r="16" spans="1:11" ht="18" customHeight="1">
      <c r="A16" s="69"/>
      <c r="B16" s="27" t="str">
        <f>B7</f>
        <v>Corporate recruiter</v>
      </c>
      <c r="C16" s="11"/>
      <c r="D16" s="28" t="str">
        <f>'Corporate recruiter'!C5</f>
        <v>SCORE</v>
      </c>
      <c r="E16" s="72"/>
      <c r="F16" s="11"/>
      <c r="G16" s="29" t="str">
        <f>'Corporate recruiter'!F5</f>
        <v>SCORE</v>
      </c>
      <c r="H16" s="72"/>
      <c r="I16" s="11"/>
      <c r="J16" s="29" t="str">
        <f>'Corporate recruiter'!I5</f>
        <v>SCORE</v>
      </c>
      <c r="K16" s="72"/>
    </row>
    <row r="17" spans="1:11" ht="18" customHeight="1">
      <c r="A17" s="69"/>
      <c r="B17" s="27" t="str">
        <f>B8</f>
        <v>Personeelsadministrateur</v>
      </c>
      <c r="C17" s="11"/>
      <c r="D17" s="28" t="str">
        <f>Personeelsadministrateur!C5</f>
        <v>SCORE</v>
      </c>
      <c r="E17" s="72"/>
      <c r="F17" s="11"/>
      <c r="G17" s="29" t="str">
        <f>Personeelsadministrateur!F5</f>
        <v>SCORE</v>
      </c>
      <c r="H17" s="72"/>
      <c r="I17" s="11"/>
      <c r="J17" s="29" t="str">
        <f>Personeelsadministrateur!I5</f>
        <v>SCORE</v>
      </c>
      <c r="K17" s="72"/>
    </row>
    <row r="18" spans="1:11" ht="18" customHeight="1">
      <c r="A18" s="70"/>
      <c r="B18" s="27" t="str">
        <f>B9</f>
        <v>Opleidingscoördinator</v>
      </c>
      <c r="C18" s="11"/>
      <c r="D18" s="28" t="str">
        <f>Opleidingscoördinator!C5</f>
        <v>SCORE</v>
      </c>
      <c r="E18" s="72"/>
      <c r="F18" s="11"/>
      <c r="G18" s="29" t="str">
        <f>Opleidingscoördinator!F5</f>
        <v>SCORE</v>
      </c>
      <c r="H18" s="72"/>
      <c r="I18" s="11"/>
      <c r="J18" s="29" t="str">
        <f>Opleidingscoördinator!I5</f>
        <v>SCORE</v>
      </c>
      <c r="K18" s="72"/>
    </row>
    <row r="19" spans="1:11" ht="20.100000000000001" customHeight="1">
      <c r="A19" s="74" t="s">
        <v>45</v>
      </c>
      <c r="B19" s="75"/>
      <c r="C19" s="12"/>
      <c r="D19" s="30" t="s">
        <v>6</v>
      </c>
      <c r="E19" s="72"/>
      <c r="F19" s="12"/>
      <c r="G19" s="31" t="s">
        <v>46</v>
      </c>
      <c r="H19" s="72"/>
      <c r="I19" s="12"/>
      <c r="J19" s="31" t="s">
        <v>46</v>
      </c>
      <c r="K19" s="72"/>
    </row>
    <row r="20" spans="1:11" ht="20.100000000000001" customHeight="1">
      <c r="A20" s="76"/>
      <c r="B20" s="77"/>
      <c r="C20" s="13"/>
      <c r="D20" s="32" t="str">
        <f>IF(D19="Uitmuntend","€ 10.000",IF(D19="Goed","€ 8.000",IF(D19="Voldoende","€ 2.000",IF(D19="Matig","€ 0",IF(D19="Onvoldoende","KO"," ")))))</f>
        <v xml:space="preserve"> </v>
      </c>
      <c r="E20" s="73"/>
      <c r="F20" s="13"/>
      <c r="G20" s="32" t="str">
        <f>IF(G19="Uitmuntend","€ 10.000",IF(G19="Goed","€ 8.000",IF(G19="Voldoende","€ 2.000",IF(G19="Matig","€ 0",IF(G19="Onvoldoende","KO"," ")))))</f>
        <v xml:space="preserve"> </v>
      </c>
      <c r="H20" s="73"/>
      <c r="I20" s="13"/>
      <c r="J20" s="32" t="str">
        <f>IF(J19="Uitmuntend","€ 10.000",IF(J19="Goed","€ 8.000",IF(J19="Voldoende","€ 2.000",IF(J19="Matig","€ 0",IF(J19="Onvoldoende","KO"," ")))))</f>
        <v xml:space="preserve"> </v>
      </c>
      <c r="K20" s="73"/>
    </row>
    <row r="21" spans="1:11" ht="18" customHeight="1">
      <c r="A21" s="68" t="str">
        <f>'Beoordelen kwaliteit'!A16</f>
        <v>Casus 3. Betaald verlof ouderschapsverlof en partnerverlof</v>
      </c>
      <c r="B21" s="27" t="str">
        <f>B3</f>
        <v>Manager PSA projectleider</v>
      </c>
      <c r="C21" s="11"/>
      <c r="D21" s="28" t="str">
        <f>'Manager PSA projecteider'!C7</f>
        <v>SCORE</v>
      </c>
      <c r="E21" s="71" t="s">
        <v>38</v>
      </c>
      <c r="F21" s="11"/>
      <c r="G21" s="29" t="str">
        <f>'Manager PSA projecteider'!F7</f>
        <v>SCORE</v>
      </c>
      <c r="H21" s="71" t="s">
        <v>38</v>
      </c>
      <c r="I21" s="11"/>
      <c r="J21" s="29" t="str">
        <f>'Manager PSA projecteider'!I7</f>
        <v>SCORE</v>
      </c>
      <c r="K21" s="71" t="s">
        <v>38</v>
      </c>
    </row>
    <row r="22" spans="1:11" ht="18" customHeight="1">
      <c r="A22" s="69"/>
      <c r="B22" s="27" t="str">
        <f t="shared" ref="B22:B25" si="1">B4</f>
        <v>Applicatie beheerder 1</v>
      </c>
      <c r="C22" s="11"/>
      <c r="D22" s="28" t="str">
        <f>'Applicatie beheerder 1'!C7</f>
        <v>SCORE</v>
      </c>
      <c r="E22" s="72"/>
      <c r="F22" s="11"/>
      <c r="G22" s="29" t="str">
        <f>'Applicatie beheerder 1'!F7</f>
        <v>SCORE</v>
      </c>
      <c r="H22" s="72"/>
      <c r="I22" s="11"/>
      <c r="J22" s="29" t="str">
        <f>'Applicatie beheerder 1'!I7</f>
        <v>SCORE</v>
      </c>
      <c r="K22" s="72"/>
    </row>
    <row r="23" spans="1:11" ht="18" customHeight="1">
      <c r="A23" s="69"/>
      <c r="B23" s="27" t="str">
        <f t="shared" si="1"/>
        <v>Applicatie beheerder 2</v>
      </c>
      <c r="C23" s="11"/>
      <c r="D23" s="28" t="str">
        <f>'Applicatie beheerder 2'!C7</f>
        <v>SCORE</v>
      </c>
      <c r="E23" s="72"/>
      <c r="F23" s="11"/>
      <c r="G23" s="29" t="str">
        <f>'Applicatie beheerder 2'!F7</f>
        <v>SCORE</v>
      </c>
      <c r="H23" s="72"/>
      <c r="I23" s="11"/>
      <c r="J23" s="29" t="str">
        <f>'Applicatie beheerder 2'!I7</f>
        <v>SCORE</v>
      </c>
      <c r="K23" s="72"/>
    </row>
    <row r="24" spans="1:11" ht="18" customHeight="1">
      <c r="A24" s="69"/>
      <c r="B24" s="27" t="str">
        <f t="shared" si="1"/>
        <v>Reïntergatie specialist</v>
      </c>
      <c r="C24" s="11"/>
      <c r="D24" s="28" t="str">
        <f>'Reïntergatie specialist'!C7</f>
        <v>SCORE</v>
      </c>
      <c r="E24" s="72"/>
      <c r="F24" s="11"/>
      <c r="G24" s="29" t="str">
        <f>'Reïntergatie specialist'!F7</f>
        <v>SCORE</v>
      </c>
      <c r="H24" s="72"/>
      <c r="I24" s="11"/>
      <c r="J24" s="29" t="str">
        <f>'Reïntergatie specialist'!I7</f>
        <v>SCORE</v>
      </c>
      <c r="K24" s="72"/>
    </row>
    <row r="25" spans="1:11" ht="18" customHeight="1">
      <c r="A25" s="69"/>
      <c r="B25" s="27" t="str">
        <f t="shared" si="1"/>
        <v>Corporate recruiter</v>
      </c>
      <c r="C25" s="11"/>
      <c r="D25" s="28" t="str">
        <f>'Corporate recruiter'!C7</f>
        <v>SCORE</v>
      </c>
      <c r="E25" s="72"/>
      <c r="F25" s="11"/>
      <c r="G25" s="29" t="str">
        <f>'Corporate recruiter'!F7</f>
        <v>SCORE</v>
      </c>
      <c r="H25" s="72"/>
      <c r="I25" s="11"/>
      <c r="J25" s="29" t="str">
        <f>'Corporate recruiter'!I7</f>
        <v>SCORE</v>
      </c>
      <c r="K25" s="72"/>
    </row>
    <row r="26" spans="1:11" ht="18" customHeight="1">
      <c r="A26" s="69"/>
      <c r="B26" s="27" t="str">
        <f>B8</f>
        <v>Personeelsadministrateur</v>
      </c>
      <c r="C26" s="11"/>
      <c r="D26" s="28" t="str">
        <f>Personeelsadministrateur!C7</f>
        <v>SCORE</v>
      </c>
      <c r="E26" s="72"/>
      <c r="F26" s="11"/>
      <c r="G26" s="29" t="str">
        <f>Personeelsadministrateur!F7</f>
        <v>SCORE</v>
      </c>
      <c r="H26" s="72"/>
      <c r="I26" s="11"/>
      <c r="J26" s="29" t="str">
        <f>Personeelsadministrateur!I7</f>
        <v>SCORE</v>
      </c>
      <c r="K26" s="72"/>
    </row>
    <row r="27" spans="1:11" ht="18" customHeight="1">
      <c r="A27" s="70"/>
      <c r="B27" s="27" t="str">
        <f>B9</f>
        <v>Opleidingscoördinator</v>
      </c>
      <c r="C27" s="11"/>
      <c r="D27" s="28" t="str">
        <f>Opleidingscoördinator!C7</f>
        <v>SCORE</v>
      </c>
      <c r="E27" s="72"/>
      <c r="F27" s="11"/>
      <c r="G27" s="29" t="str">
        <f>Opleidingscoördinator!F7</f>
        <v>SCORE</v>
      </c>
      <c r="H27" s="72"/>
      <c r="I27" s="11"/>
      <c r="J27" s="29" t="str">
        <f>Opleidingscoördinator!I7</f>
        <v>SCORE</v>
      </c>
      <c r="K27" s="72"/>
    </row>
    <row r="28" spans="1:11" ht="20.100000000000001" customHeight="1">
      <c r="A28" s="74" t="s">
        <v>45</v>
      </c>
      <c r="B28" s="75"/>
      <c r="C28" s="12"/>
      <c r="D28" s="30" t="s">
        <v>6</v>
      </c>
      <c r="E28" s="72"/>
      <c r="F28" s="12"/>
      <c r="G28" s="31" t="s">
        <v>46</v>
      </c>
      <c r="H28" s="72"/>
      <c r="I28" s="12"/>
      <c r="J28" s="31" t="s">
        <v>46</v>
      </c>
      <c r="K28" s="72"/>
    </row>
    <row r="29" spans="1:11" ht="20.100000000000001" customHeight="1">
      <c r="A29" s="76"/>
      <c r="B29" s="77"/>
      <c r="C29" s="13"/>
      <c r="D29" s="32" t="str">
        <f>IF(D28="Uitmuntend","€ 10.000",IF(D28="Goed","€ 8.000",IF(D28="Voldoende","€ 2.000",IF(D28="Matig","€ 0",IF(D28="Onvoldoende","KO"," ")))))</f>
        <v xml:space="preserve"> </v>
      </c>
      <c r="E29" s="73"/>
      <c r="F29" s="13"/>
      <c r="G29" s="32" t="str">
        <f>IF(G28="Uitmuntend","€ 10.000",IF(G28="Goed","€ 8.000",IF(G28="Voldoende","€ 2.000",IF(G28="Matig","€ 0",IF(G28="Onvoldoende","KO"," ")))))</f>
        <v xml:space="preserve"> </v>
      </c>
      <c r="H29" s="73"/>
      <c r="I29" s="13"/>
      <c r="J29" s="32" t="str">
        <f>IF(J28="Uitmuntend","€ 10.000",IF(J28="Goed","€ 8.000",IF(J28="Voldoende","€ 2.000",IF(J28="Matig","€ 0",IF(J28="Onvoldoende","KO"," ")))))</f>
        <v xml:space="preserve"> </v>
      </c>
      <c r="K29" s="73"/>
    </row>
    <row r="30" spans="1:11" ht="18" customHeight="1">
      <c r="A30" s="68" t="str">
        <f>'Beoordelen kwaliteit'!A22</f>
        <v>Casus 4. Inzetverdeling</v>
      </c>
      <c r="B30" s="27" t="str">
        <f>B3</f>
        <v>Manager PSA projectleider</v>
      </c>
      <c r="C30" s="11"/>
      <c r="D30" s="28" t="str">
        <f>'Manager PSA projecteider'!C9</f>
        <v>SCORE</v>
      </c>
      <c r="E30" s="71" t="s">
        <v>38</v>
      </c>
      <c r="F30" s="11"/>
      <c r="G30" s="29" t="str">
        <f>'Manager PSA projecteider'!F9</f>
        <v>SCORE</v>
      </c>
      <c r="H30" s="71" t="s">
        <v>38</v>
      </c>
      <c r="I30" s="11"/>
      <c r="J30" s="29" t="str">
        <f>'Manager PSA projecteider'!I9</f>
        <v>SCORE</v>
      </c>
      <c r="K30" s="71" t="s">
        <v>38</v>
      </c>
    </row>
    <row r="31" spans="1:11" ht="18" customHeight="1">
      <c r="A31" s="69"/>
      <c r="B31" s="27" t="str">
        <f t="shared" ref="B31:B34" si="2">B4</f>
        <v>Applicatie beheerder 1</v>
      </c>
      <c r="C31" s="11"/>
      <c r="D31" s="28" t="str">
        <f>'Applicatie beheerder 1'!C9</f>
        <v>SCORE</v>
      </c>
      <c r="E31" s="72"/>
      <c r="F31" s="11"/>
      <c r="G31" s="29" t="str">
        <f>'Applicatie beheerder 1'!F9</f>
        <v>SCORE</v>
      </c>
      <c r="H31" s="72"/>
      <c r="I31" s="11"/>
      <c r="J31" s="29" t="str">
        <f>'Applicatie beheerder 1'!I9</f>
        <v>SCORE</v>
      </c>
      <c r="K31" s="72"/>
    </row>
    <row r="32" spans="1:11" ht="18" customHeight="1">
      <c r="A32" s="69"/>
      <c r="B32" s="27" t="str">
        <f t="shared" si="2"/>
        <v>Applicatie beheerder 2</v>
      </c>
      <c r="C32" s="11"/>
      <c r="D32" s="28" t="str">
        <f>'Applicatie beheerder 2'!C9</f>
        <v>SCORE</v>
      </c>
      <c r="E32" s="72"/>
      <c r="F32" s="11"/>
      <c r="G32" s="29" t="str">
        <f>'Applicatie beheerder 2'!F9</f>
        <v>SCORE</v>
      </c>
      <c r="H32" s="72"/>
      <c r="I32" s="11"/>
      <c r="J32" s="29" t="str">
        <f>'Applicatie beheerder 2'!I9</f>
        <v>SCORE</v>
      </c>
      <c r="K32" s="72"/>
    </row>
    <row r="33" spans="1:11" ht="18" customHeight="1">
      <c r="A33" s="69"/>
      <c r="B33" s="27" t="str">
        <f t="shared" si="2"/>
        <v>Reïntergatie specialist</v>
      </c>
      <c r="C33" s="11"/>
      <c r="D33" s="28" t="str">
        <f>'Reïntergatie specialist'!C9</f>
        <v>SCORE</v>
      </c>
      <c r="E33" s="72"/>
      <c r="F33" s="11"/>
      <c r="G33" s="29" t="str">
        <f>'Reïntergatie specialist'!F9</f>
        <v>SCORE</v>
      </c>
      <c r="H33" s="72"/>
      <c r="I33" s="11"/>
      <c r="J33" s="29" t="str">
        <f>'Reïntergatie specialist'!I9</f>
        <v>SCORE</v>
      </c>
      <c r="K33" s="72"/>
    </row>
    <row r="34" spans="1:11" ht="18" customHeight="1">
      <c r="A34" s="69"/>
      <c r="B34" s="27" t="str">
        <f t="shared" si="2"/>
        <v>Corporate recruiter</v>
      </c>
      <c r="C34" s="11"/>
      <c r="D34" s="28" t="str">
        <f>'Corporate recruiter'!C9</f>
        <v>SCORE</v>
      </c>
      <c r="E34" s="72"/>
      <c r="F34" s="11"/>
      <c r="G34" s="29" t="str">
        <f>'Corporate recruiter'!F9</f>
        <v>SCORE</v>
      </c>
      <c r="H34" s="72"/>
      <c r="I34" s="11"/>
      <c r="J34" s="29" t="str">
        <f>'Corporate recruiter'!I9</f>
        <v>SCORE</v>
      </c>
      <c r="K34" s="72"/>
    </row>
    <row r="35" spans="1:11" ht="18" customHeight="1">
      <c r="A35" s="69"/>
      <c r="B35" s="27" t="str">
        <f>B8</f>
        <v>Personeelsadministrateur</v>
      </c>
      <c r="C35" s="11"/>
      <c r="D35" s="28" t="str">
        <f>Personeelsadministrateur!C9</f>
        <v>SCORE</v>
      </c>
      <c r="E35" s="72"/>
      <c r="F35" s="11"/>
      <c r="G35" s="29" t="str">
        <f>Personeelsadministrateur!F9</f>
        <v>SCORE</v>
      </c>
      <c r="H35" s="72"/>
      <c r="I35" s="11"/>
      <c r="J35" s="29" t="str">
        <f>Personeelsadministrateur!I9</f>
        <v>SCORE</v>
      </c>
      <c r="K35" s="72"/>
    </row>
    <row r="36" spans="1:11" ht="18" customHeight="1">
      <c r="A36" s="70"/>
      <c r="B36" s="27" t="str">
        <f>B9</f>
        <v>Opleidingscoördinator</v>
      </c>
      <c r="C36" s="11"/>
      <c r="D36" s="28" t="str">
        <f>Opleidingscoördinator!C9</f>
        <v>SCORE</v>
      </c>
      <c r="E36" s="72"/>
      <c r="F36" s="11"/>
      <c r="G36" s="29" t="str">
        <f>Opleidingscoördinator!F9</f>
        <v>SCORE</v>
      </c>
      <c r="H36" s="72"/>
      <c r="I36" s="11"/>
      <c r="J36" s="29" t="str">
        <f>Opleidingscoördinator!I9</f>
        <v>SCORE</v>
      </c>
      <c r="K36" s="72"/>
    </row>
    <row r="37" spans="1:11" ht="20.100000000000001" customHeight="1">
      <c r="A37" s="74" t="s">
        <v>45</v>
      </c>
      <c r="B37" s="75"/>
      <c r="C37" s="12"/>
      <c r="D37" s="30" t="s">
        <v>6</v>
      </c>
      <c r="E37" s="72"/>
      <c r="F37" s="12"/>
      <c r="G37" s="31" t="s">
        <v>46</v>
      </c>
      <c r="H37" s="72"/>
      <c r="I37" s="12"/>
      <c r="J37" s="31" t="s">
        <v>46</v>
      </c>
      <c r="K37" s="72"/>
    </row>
    <row r="38" spans="1:11" ht="20.100000000000001" customHeight="1">
      <c r="A38" s="76"/>
      <c r="B38" s="77"/>
      <c r="C38" s="13"/>
      <c r="D38" s="32" t="str">
        <f>IF(D37="Uitmuntend","€ 10.000",IF(D37="Goed","€ 8.000",IF(D37="Voldoende","€ 2.000",IF(D37="Matig","€ 0",IF(D37="Onvoldoende","KO"," ")))))</f>
        <v xml:space="preserve"> </v>
      </c>
      <c r="E38" s="73"/>
      <c r="F38" s="13"/>
      <c r="G38" s="32" t="str">
        <f>IF(G37="Uitmuntend","€ 10.000",IF(G37="Goed","€ 8.000",IF(G37="Voldoende","€ 2.000",IF(G37="Matig","€ 0",IF(G37="Onvoldoende","KO"," ")))))</f>
        <v xml:space="preserve"> </v>
      </c>
      <c r="H38" s="73"/>
      <c r="I38" s="13"/>
      <c r="J38" s="32" t="str">
        <f>IF(J37="Uitmuntend","€ 10.000",IF(J37="Goed","€ 8.000",IF(J37="Voldoende","€ 2.000",IF(J37="Matig","€ 0",IF(J37="Onvoldoende","KO"," ")))))</f>
        <v xml:space="preserve"> </v>
      </c>
      <c r="K38" s="73"/>
    </row>
    <row r="39" spans="1:11" ht="18" customHeight="1">
      <c r="A39" s="68" t="str">
        <f>'Beoordelen kwaliteit'!A28</f>
        <v>Casus 5. Uitruil vakbond contributie</v>
      </c>
      <c r="B39" s="27" t="str">
        <f>B3</f>
        <v>Manager PSA projectleider</v>
      </c>
      <c r="C39" s="11"/>
      <c r="D39" s="28" t="str">
        <f>'Manager PSA projecteider'!C11</f>
        <v>SCORE</v>
      </c>
      <c r="E39" s="71" t="s">
        <v>38</v>
      </c>
      <c r="F39" s="11"/>
      <c r="G39" s="29" t="str">
        <f>'Manager PSA projecteider'!F11</f>
        <v>SCORE</v>
      </c>
      <c r="H39" s="71" t="s">
        <v>38</v>
      </c>
      <c r="I39" s="11"/>
      <c r="J39" s="29" t="str">
        <f>'Manager PSA projecteider'!I11</f>
        <v>SCORE</v>
      </c>
      <c r="K39" s="71" t="s">
        <v>38</v>
      </c>
    </row>
    <row r="40" spans="1:11" ht="18" customHeight="1">
      <c r="A40" s="69"/>
      <c r="B40" s="27" t="str">
        <f t="shared" ref="B40:B43" si="3">B4</f>
        <v>Applicatie beheerder 1</v>
      </c>
      <c r="C40" s="11"/>
      <c r="D40" s="28" t="str">
        <f>'Applicatie beheerder 1'!C11</f>
        <v>SCORE</v>
      </c>
      <c r="E40" s="72"/>
      <c r="F40" s="11"/>
      <c r="G40" s="29" t="str">
        <f>'Applicatie beheerder 1'!F11</f>
        <v>SCORE</v>
      </c>
      <c r="H40" s="72"/>
      <c r="I40" s="11"/>
      <c r="J40" s="29" t="str">
        <f>'Applicatie beheerder 1'!I11</f>
        <v>SCORE</v>
      </c>
      <c r="K40" s="72"/>
    </row>
    <row r="41" spans="1:11" ht="18" customHeight="1">
      <c r="A41" s="69"/>
      <c r="B41" s="27" t="str">
        <f t="shared" si="3"/>
        <v>Applicatie beheerder 2</v>
      </c>
      <c r="C41" s="11"/>
      <c r="D41" s="28" t="str">
        <f>'Applicatie beheerder 2'!C11</f>
        <v>SCORE</v>
      </c>
      <c r="E41" s="72"/>
      <c r="F41" s="11"/>
      <c r="G41" s="29" t="str">
        <f>'Applicatie beheerder 2'!F11</f>
        <v>SCORE</v>
      </c>
      <c r="H41" s="72"/>
      <c r="I41" s="11"/>
      <c r="J41" s="29" t="str">
        <f>'Applicatie beheerder 2'!I11</f>
        <v>SCORE</v>
      </c>
      <c r="K41" s="72"/>
    </row>
    <row r="42" spans="1:11" ht="18" customHeight="1">
      <c r="A42" s="69"/>
      <c r="B42" s="27" t="str">
        <f t="shared" si="3"/>
        <v>Reïntergatie specialist</v>
      </c>
      <c r="C42" s="11"/>
      <c r="D42" s="28" t="str">
        <f>'Reïntergatie specialist'!C11</f>
        <v>SCORE</v>
      </c>
      <c r="E42" s="72"/>
      <c r="F42" s="11"/>
      <c r="G42" s="29" t="str">
        <f>'Reïntergatie specialist'!F11</f>
        <v>SCORE</v>
      </c>
      <c r="H42" s="72"/>
      <c r="I42" s="11"/>
      <c r="J42" s="29" t="str">
        <f>'Reïntergatie specialist'!I11</f>
        <v>SCORE</v>
      </c>
      <c r="K42" s="72"/>
    </row>
    <row r="43" spans="1:11" ht="18" customHeight="1">
      <c r="A43" s="69"/>
      <c r="B43" s="27" t="str">
        <f t="shared" si="3"/>
        <v>Corporate recruiter</v>
      </c>
      <c r="C43" s="11"/>
      <c r="D43" s="28" t="str">
        <f>'Corporate recruiter'!C11</f>
        <v>SCORE</v>
      </c>
      <c r="E43" s="72"/>
      <c r="F43" s="11"/>
      <c r="G43" s="29" t="str">
        <f>'Corporate recruiter'!F11</f>
        <v>SCORE</v>
      </c>
      <c r="H43" s="72"/>
      <c r="I43" s="11"/>
      <c r="J43" s="29" t="str">
        <f>'Corporate recruiter'!I11</f>
        <v>SCORE</v>
      </c>
      <c r="K43" s="72"/>
    </row>
    <row r="44" spans="1:11" ht="18" customHeight="1">
      <c r="A44" s="69"/>
      <c r="B44" s="27" t="str">
        <f>B8</f>
        <v>Personeelsadministrateur</v>
      </c>
      <c r="C44" s="11"/>
      <c r="D44" s="28" t="str">
        <f>Personeelsadministrateur!C11</f>
        <v>SCORE</v>
      </c>
      <c r="E44" s="72"/>
      <c r="F44" s="11"/>
      <c r="G44" s="29" t="str">
        <f>Personeelsadministrateur!F11</f>
        <v>SCORE</v>
      </c>
      <c r="H44" s="72"/>
      <c r="I44" s="11"/>
      <c r="J44" s="29" t="str">
        <f>Personeelsadministrateur!I11</f>
        <v>SCORE</v>
      </c>
      <c r="K44" s="72"/>
    </row>
    <row r="45" spans="1:11" ht="18" customHeight="1">
      <c r="A45" s="70"/>
      <c r="B45" s="27" t="str">
        <f>B9</f>
        <v>Opleidingscoördinator</v>
      </c>
      <c r="C45" s="11"/>
      <c r="D45" s="28" t="str">
        <f>Opleidingscoördinator!C11</f>
        <v>SCORE</v>
      </c>
      <c r="E45" s="72"/>
      <c r="F45" s="11"/>
      <c r="G45" s="29" t="str">
        <f>Opleidingscoördinator!F11</f>
        <v>SCORE</v>
      </c>
      <c r="H45" s="72"/>
      <c r="I45" s="11"/>
      <c r="J45" s="29" t="str">
        <f>Opleidingscoördinator!I11</f>
        <v>SCORE</v>
      </c>
      <c r="K45" s="72"/>
    </row>
    <row r="46" spans="1:11" ht="20.100000000000001" customHeight="1">
      <c r="A46" s="74" t="s">
        <v>45</v>
      </c>
      <c r="B46" s="75"/>
      <c r="C46" s="12"/>
      <c r="D46" s="30" t="s">
        <v>6</v>
      </c>
      <c r="E46" s="72"/>
      <c r="F46" s="12"/>
      <c r="G46" s="31" t="s">
        <v>46</v>
      </c>
      <c r="H46" s="72"/>
      <c r="I46" s="12"/>
      <c r="J46" s="31" t="s">
        <v>46</v>
      </c>
      <c r="K46" s="72"/>
    </row>
    <row r="47" spans="1:11" ht="20.100000000000001" customHeight="1">
      <c r="A47" s="76"/>
      <c r="B47" s="77"/>
      <c r="C47" s="13"/>
      <c r="D47" s="32" t="str">
        <f>IF(D46="Uitmuntend","€ 10.000",IF(D46="Goed","€ 8.000",IF(D46="Voldoende","€ 2.000",IF(D46="Matig","€ 0",IF(D46="Onvoldoende","KO"," ")))))</f>
        <v xml:space="preserve"> </v>
      </c>
      <c r="E47" s="73"/>
      <c r="F47" s="13"/>
      <c r="G47" s="32" t="str">
        <f>IF(G46="Uitmuntend","€ 10.000",IF(G46="Goed","€ 8.000",IF(G46="Voldoende","€ 2.000",IF(G46="Matig","€ 0",IF(G46="Onvoldoende","KO"," ")))))</f>
        <v xml:space="preserve"> </v>
      </c>
      <c r="H47" s="73"/>
      <c r="I47" s="13"/>
      <c r="J47" s="32" t="str">
        <f>IF(J46="Uitmuntend","€ 10.000",IF(J46="Goed","€ 8.000",IF(J46="Voldoende","€ 2.000",IF(J46="Matig","€ 0",IF(J46="Onvoldoende","KO"," ")))))</f>
        <v xml:space="preserve"> </v>
      </c>
      <c r="K47" s="73"/>
    </row>
    <row r="48" spans="1:11" ht="20.100000000000001" customHeight="1">
      <c r="A48" s="68" t="str">
        <f>'Beoordelen kwaliteit'!A34</f>
        <v>Casus 6. Tijdelijke uitbreiding</v>
      </c>
      <c r="B48" s="27" t="str">
        <f t="shared" ref="B48:B54" si="4">B3</f>
        <v>Manager PSA projectleider</v>
      </c>
      <c r="C48" s="13"/>
      <c r="D48" s="28" t="str">
        <f>'Manager PSA projecteider'!C13</f>
        <v>SCORE</v>
      </c>
      <c r="E48" s="71" t="s">
        <v>38</v>
      </c>
      <c r="F48" s="13"/>
      <c r="G48" s="28" t="str">
        <f>'Manager PSA projecteider'!F13</f>
        <v>SCORE</v>
      </c>
      <c r="H48" s="71" t="s">
        <v>38</v>
      </c>
      <c r="I48" s="13"/>
      <c r="J48" s="28" t="str">
        <f>'Manager PSA projecteider'!I13</f>
        <v>SCORE</v>
      </c>
      <c r="K48" s="71" t="s">
        <v>38</v>
      </c>
    </row>
    <row r="49" spans="1:11" ht="20.100000000000001" customHeight="1">
      <c r="A49" s="69"/>
      <c r="B49" s="27" t="str">
        <f t="shared" si="4"/>
        <v>Applicatie beheerder 1</v>
      </c>
      <c r="C49" s="13"/>
      <c r="D49" s="28" t="str">
        <f>'Applicatie beheerder 1'!C13</f>
        <v>SCORE</v>
      </c>
      <c r="E49" s="72"/>
      <c r="F49" s="13"/>
      <c r="G49" s="28" t="str">
        <f>'Applicatie beheerder 1'!F13</f>
        <v>SCORE</v>
      </c>
      <c r="H49" s="72"/>
      <c r="I49" s="13"/>
      <c r="J49" s="28" t="str">
        <f>'Applicatie beheerder 1'!I13</f>
        <v>SCORE</v>
      </c>
      <c r="K49" s="72"/>
    </row>
    <row r="50" spans="1:11" ht="20.100000000000001" customHeight="1">
      <c r="A50" s="69"/>
      <c r="B50" s="27" t="str">
        <f t="shared" si="4"/>
        <v>Applicatie beheerder 2</v>
      </c>
      <c r="C50" s="13"/>
      <c r="D50" s="28" t="str">
        <f>'Applicatie beheerder 2'!C13</f>
        <v>SCORE</v>
      </c>
      <c r="E50" s="72"/>
      <c r="F50" s="13"/>
      <c r="G50" s="28" t="str">
        <f>'Applicatie beheerder 2'!F13</f>
        <v>SCORE</v>
      </c>
      <c r="H50" s="72"/>
      <c r="I50" s="13"/>
      <c r="J50" s="28" t="str">
        <f>'Applicatie beheerder 2'!I13</f>
        <v>SCORE</v>
      </c>
      <c r="K50" s="72"/>
    </row>
    <row r="51" spans="1:11" ht="20.100000000000001" customHeight="1">
      <c r="A51" s="69"/>
      <c r="B51" s="27" t="str">
        <f t="shared" si="4"/>
        <v>Reïntergatie specialist</v>
      </c>
      <c r="C51" s="13"/>
      <c r="D51" s="28" t="str">
        <f>'Reïntergatie specialist'!C13</f>
        <v>SCORE</v>
      </c>
      <c r="E51" s="72"/>
      <c r="F51" s="13"/>
      <c r="G51" s="28" t="str">
        <f>'Reïntergatie specialist'!F13</f>
        <v>SCORE</v>
      </c>
      <c r="H51" s="72"/>
      <c r="I51" s="13"/>
      <c r="J51" s="28" t="str">
        <f>'Reïntergatie specialist'!I13</f>
        <v>SCORE</v>
      </c>
      <c r="K51" s="72"/>
    </row>
    <row r="52" spans="1:11" ht="20.100000000000001" customHeight="1">
      <c r="A52" s="69"/>
      <c r="B52" s="27" t="str">
        <f t="shared" si="4"/>
        <v>Corporate recruiter</v>
      </c>
      <c r="C52" s="13"/>
      <c r="D52" s="28" t="str">
        <f>'Corporate recruiter'!C13</f>
        <v>SCORE</v>
      </c>
      <c r="E52" s="72"/>
      <c r="F52" s="13"/>
      <c r="G52" s="28" t="str">
        <f>'Corporate recruiter'!F13</f>
        <v>SCORE</v>
      </c>
      <c r="H52" s="72"/>
      <c r="I52" s="13"/>
      <c r="J52" s="28" t="str">
        <f>'Corporate recruiter'!I13</f>
        <v>SCORE</v>
      </c>
      <c r="K52" s="72"/>
    </row>
    <row r="53" spans="1:11" ht="20.100000000000001" customHeight="1">
      <c r="A53" s="69"/>
      <c r="B53" s="27" t="str">
        <f t="shared" si="4"/>
        <v>Personeelsadministrateur</v>
      </c>
      <c r="C53" s="13"/>
      <c r="D53" s="28" t="str">
        <f>Personeelsadministrateur!C13</f>
        <v>SCORE</v>
      </c>
      <c r="E53" s="72"/>
      <c r="F53" s="13"/>
      <c r="G53" s="28" t="str">
        <f>Personeelsadministrateur!F13</f>
        <v>SCORE</v>
      </c>
      <c r="H53" s="72"/>
      <c r="I53" s="13"/>
      <c r="J53" s="28" t="str">
        <f>Personeelsadministrateur!I13</f>
        <v>SCORE</v>
      </c>
      <c r="K53" s="72"/>
    </row>
    <row r="54" spans="1:11" ht="20.100000000000001" customHeight="1">
      <c r="A54" s="70"/>
      <c r="B54" s="27" t="str">
        <f t="shared" si="4"/>
        <v>Opleidingscoördinator</v>
      </c>
      <c r="C54" s="13"/>
      <c r="D54" s="28" t="str">
        <f>Opleidingscoördinator!C13</f>
        <v>SCORE</v>
      </c>
      <c r="E54" s="72"/>
      <c r="F54" s="13"/>
      <c r="G54" s="28" t="str">
        <f>Opleidingscoördinator!F13</f>
        <v>SCORE</v>
      </c>
      <c r="H54" s="72"/>
      <c r="I54" s="13"/>
      <c r="J54" s="28" t="str">
        <f>Opleidingscoördinator!I13</f>
        <v>SCORE</v>
      </c>
      <c r="K54" s="72"/>
    </row>
    <row r="55" spans="1:11" ht="20.100000000000001" customHeight="1">
      <c r="A55" s="74" t="s">
        <v>45</v>
      </c>
      <c r="B55" s="75"/>
      <c r="C55" s="13"/>
      <c r="D55" s="30" t="s">
        <v>6</v>
      </c>
      <c r="E55" s="72"/>
      <c r="F55" s="13"/>
      <c r="G55" s="30" t="s">
        <v>6</v>
      </c>
      <c r="H55" s="72"/>
      <c r="I55" s="13"/>
      <c r="J55" s="30" t="s">
        <v>6</v>
      </c>
      <c r="K55" s="72"/>
    </row>
    <row r="56" spans="1:11" ht="20.100000000000001" customHeight="1">
      <c r="A56" s="76"/>
      <c r="B56" s="77"/>
      <c r="C56" s="13"/>
      <c r="D56" s="32" t="str">
        <f>IF(D55="Uitmuntend","€ 10.000",IF(D55="Goed","€ 8.000",IF(D55="Voldoende","€ 2.000",IF(D55="Matig","€ 0",IF(D55="Onvoldoende","KO"," ")))))</f>
        <v xml:space="preserve"> </v>
      </c>
      <c r="E56" s="73"/>
      <c r="F56" s="13"/>
      <c r="G56" s="32" t="str">
        <f>IF(G55="Uitmuntend","€ 10.000",IF(G55="Goed","€ 8.000",IF(G55="Voldoende","€ 2.000",IF(G55="Matig","€ 0",IF(G55="Onvoldoende","KO"," ")))))</f>
        <v xml:space="preserve"> </v>
      </c>
      <c r="H56" s="73"/>
      <c r="I56" s="13"/>
      <c r="J56" s="32" t="str">
        <f>IF(J55="Uitmuntend","€ 10.000",IF(J55="Goed","€ 8.000",IF(J55="Voldoende","€ 2.000",IF(J55="Matig","€ 0",IF(J55="Onvoldoende","KO"," ")))))</f>
        <v xml:space="preserve"> </v>
      </c>
      <c r="K56" s="73"/>
    </row>
    <row r="57" spans="1:11" ht="20.100000000000001" customHeight="1">
      <c r="A57" s="68" t="str">
        <f>'Beoordelen kwaliteit'!A40</f>
        <v>Casus 7. De salarisrun</v>
      </c>
      <c r="B57" s="27" t="str">
        <f t="shared" ref="B57:B63" si="5">B3</f>
        <v>Manager PSA projectleider</v>
      </c>
      <c r="C57" s="13"/>
      <c r="D57" s="28" t="str">
        <f>'Manager PSA projecteider'!C15</f>
        <v>SCORE</v>
      </c>
      <c r="E57" s="71" t="s">
        <v>38</v>
      </c>
      <c r="F57" s="13"/>
      <c r="G57" s="28" t="str">
        <f>'Manager PSA projecteider'!F15</f>
        <v>SCORE</v>
      </c>
      <c r="H57" s="71" t="s">
        <v>38</v>
      </c>
      <c r="I57" s="13"/>
      <c r="J57" s="28" t="str">
        <f>'Manager PSA projecteider'!I15</f>
        <v>SCORE</v>
      </c>
      <c r="K57" s="71" t="s">
        <v>38</v>
      </c>
    </row>
    <row r="58" spans="1:11" ht="20.100000000000001" customHeight="1">
      <c r="A58" s="69"/>
      <c r="B58" s="27" t="str">
        <f t="shared" si="5"/>
        <v>Applicatie beheerder 1</v>
      </c>
      <c r="C58" s="13"/>
      <c r="D58" s="28" t="str">
        <f>'Applicatie beheerder 1'!C15</f>
        <v>SCORE</v>
      </c>
      <c r="E58" s="72"/>
      <c r="F58" s="13"/>
      <c r="G58" s="28" t="str">
        <f>'Applicatie beheerder 1'!F15</f>
        <v>SCORE</v>
      </c>
      <c r="H58" s="72"/>
      <c r="I58" s="13"/>
      <c r="J58" s="28" t="str">
        <f>'Applicatie beheerder 1'!I15</f>
        <v>SCORE</v>
      </c>
      <c r="K58" s="72"/>
    </row>
    <row r="59" spans="1:11" ht="20.100000000000001" customHeight="1">
      <c r="A59" s="69"/>
      <c r="B59" s="27" t="str">
        <f t="shared" si="5"/>
        <v>Applicatie beheerder 2</v>
      </c>
      <c r="C59" s="13"/>
      <c r="D59" s="28" t="str">
        <f>'Applicatie beheerder 2'!C15</f>
        <v>SCORE</v>
      </c>
      <c r="E59" s="72"/>
      <c r="F59" s="13"/>
      <c r="G59" s="28" t="str">
        <f>'Applicatie beheerder 2'!F15</f>
        <v>SCORE</v>
      </c>
      <c r="H59" s="72"/>
      <c r="I59" s="13"/>
      <c r="J59" s="28" t="str">
        <f>'Applicatie beheerder 2'!I15</f>
        <v>SCORE</v>
      </c>
      <c r="K59" s="72"/>
    </row>
    <row r="60" spans="1:11" ht="20.100000000000001" customHeight="1">
      <c r="A60" s="69"/>
      <c r="B60" s="27" t="str">
        <f t="shared" si="5"/>
        <v>Reïntergatie specialist</v>
      </c>
      <c r="C60" s="13"/>
      <c r="D60" s="28" t="str">
        <f>'Reïntergatie specialist'!C15</f>
        <v>SCORE</v>
      </c>
      <c r="E60" s="72"/>
      <c r="F60" s="13"/>
      <c r="G60" s="28" t="str">
        <f>'Reïntergatie specialist'!F15</f>
        <v>SCORE</v>
      </c>
      <c r="H60" s="72"/>
      <c r="I60" s="13"/>
      <c r="J60" s="28" t="str">
        <f>'Reïntergatie specialist'!I15</f>
        <v>SCORE</v>
      </c>
      <c r="K60" s="72"/>
    </row>
    <row r="61" spans="1:11" ht="20.100000000000001" customHeight="1">
      <c r="A61" s="69"/>
      <c r="B61" s="27" t="str">
        <f t="shared" si="5"/>
        <v>Corporate recruiter</v>
      </c>
      <c r="C61" s="13"/>
      <c r="D61" s="28" t="str">
        <f>'Corporate recruiter'!C15</f>
        <v>SCORE</v>
      </c>
      <c r="E61" s="72"/>
      <c r="F61" s="13"/>
      <c r="G61" s="28" t="str">
        <f>'Corporate recruiter'!F15</f>
        <v>SCORE</v>
      </c>
      <c r="H61" s="72"/>
      <c r="I61" s="13"/>
      <c r="J61" s="28" t="str">
        <f>'Corporate recruiter'!I15</f>
        <v>SCORE</v>
      </c>
      <c r="K61" s="72"/>
    </row>
    <row r="62" spans="1:11" ht="20.100000000000001" customHeight="1">
      <c r="A62" s="69"/>
      <c r="B62" s="27" t="str">
        <f t="shared" si="5"/>
        <v>Personeelsadministrateur</v>
      </c>
      <c r="C62" s="13"/>
      <c r="D62" s="28" t="str">
        <f>Personeelsadministrateur!C15</f>
        <v>SCORE</v>
      </c>
      <c r="E62" s="72"/>
      <c r="F62" s="13"/>
      <c r="G62" s="28" t="str">
        <f>Personeelsadministrateur!F15</f>
        <v>SCORE</v>
      </c>
      <c r="H62" s="72"/>
      <c r="I62" s="13"/>
      <c r="J62" s="28" t="str">
        <f>Personeelsadministrateur!I15</f>
        <v>SCORE</v>
      </c>
      <c r="K62" s="72"/>
    </row>
    <row r="63" spans="1:11" ht="20.100000000000001" customHeight="1">
      <c r="A63" s="70"/>
      <c r="B63" s="27" t="str">
        <f t="shared" si="5"/>
        <v>Opleidingscoördinator</v>
      </c>
      <c r="C63" s="13"/>
      <c r="D63" s="28" t="str">
        <f>Opleidingscoördinator!C15</f>
        <v>SCORE</v>
      </c>
      <c r="E63" s="72"/>
      <c r="F63" s="13"/>
      <c r="G63" s="28" t="str">
        <f>Opleidingscoördinator!F15</f>
        <v>SCORE</v>
      </c>
      <c r="H63" s="72"/>
      <c r="I63" s="13"/>
      <c r="J63" s="28" t="str">
        <f>Opleidingscoördinator!I15</f>
        <v>SCORE</v>
      </c>
      <c r="K63" s="72"/>
    </row>
    <row r="64" spans="1:11" ht="20.100000000000001" customHeight="1">
      <c r="A64" s="75" t="s">
        <v>45</v>
      </c>
      <c r="B64" s="82"/>
      <c r="C64" s="13"/>
      <c r="D64" s="30" t="s">
        <v>6</v>
      </c>
      <c r="E64" s="72"/>
      <c r="F64" s="13"/>
      <c r="G64" s="30" t="s">
        <v>6</v>
      </c>
      <c r="H64" s="72"/>
      <c r="I64" s="13"/>
      <c r="J64" s="30" t="s">
        <v>6</v>
      </c>
      <c r="K64" s="72"/>
    </row>
    <row r="65" spans="1:11" ht="20.100000000000001" customHeight="1">
      <c r="A65" s="76"/>
      <c r="B65" s="77"/>
      <c r="C65" s="13"/>
      <c r="D65" s="32" t="str">
        <f>IF(D64="Uitmuntend","€ 10.000",IF(D64="Goed","€ 8.000",IF(D64="Voldoende","€ 2.000",IF(D64="Matig","€ 0",IF(D64="Onvoldoende","KO"," ")))))</f>
        <v xml:space="preserve"> </v>
      </c>
      <c r="E65" s="73"/>
      <c r="F65" s="13"/>
      <c r="G65" s="32" t="str">
        <f>IF(G64="Uitmuntend","€ 10.000",IF(G64="Goed","€ 8.000",IF(G64="Voldoende","€ 2.000",IF(G64="Matig","€ 0",IF(G64="Onvoldoende","KO"," ")))))</f>
        <v xml:space="preserve"> </v>
      </c>
      <c r="H65" s="73"/>
      <c r="I65" s="13"/>
      <c r="J65" s="32" t="str">
        <f>IF(J64="Uitmuntend","€ 10.000",IF(J64="Goed","€ 8.000",IF(J64="Voldoende","€ 2.000",IF(J64="Matig","€ 0",IF(J64="Onvoldoende","KO"," ")))))</f>
        <v xml:space="preserve"> </v>
      </c>
      <c r="K65" s="73"/>
    </row>
    <row r="66" spans="1:11" ht="20.100000000000001" customHeight="1">
      <c r="A66" s="68" t="str">
        <f>'Beoordelen kwaliteit'!A46</f>
        <v>Casus 8. Rapportages</v>
      </c>
      <c r="B66" s="27" t="str">
        <f t="shared" ref="B66:B72" si="6">B3</f>
        <v>Manager PSA projectleider</v>
      </c>
      <c r="C66" s="13"/>
      <c r="D66" s="28" t="str">
        <f>'Manager PSA projecteider'!C17</f>
        <v>SCORE</v>
      </c>
      <c r="E66" s="71" t="s">
        <v>38</v>
      </c>
      <c r="F66" s="13"/>
      <c r="G66" s="28" t="str">
        <f>'Manager PSA projecteider'!F17</f>
        <v>SCORE</v>
      </c>
      <c r="H66" s="71" t="s">
        <v>38</v>
      </c>
      <c r="I66" s="13"/>
      <c r="J66" s="28" t="str">
        <f>'Manager PSA projecteider'!I17</f>
        <v>SCORE</v>
      </c>
      <c r="K66" s="71" t="s">
        <v>38</v>
      </c>
    </row>
    <row r="67" spans="1:11" ht="20.100000000000001" customHeight="1">
      <c r="A67" s="69"/>
      <c r="B67" s="27" t="str">
        <f t="shared" si="6"/>
        <v>Applicatie beheerder 1</v>
      </c>
      <c r="C67" s="13"/>
      <c r="D67" s="28" t="str">
        <f>'Applicatie beheerder 1'!C17</f>
        <v>SCORE</v>
      </c>
      <c r="E67" s="72"/>
      <c r="F67" s="13"/>
      <c r="G67" s="28" t="str">
        <f>'Applicatie beheerder 1'!F17</f>
        <v>SCORE</v>
      </c>
      <c r="H67" s="72"/>
      <c r="I67" s="13"/>
      <c r="J67" s="28" t="str">
        <f>'Applicatie beheerder 1'!I17</f>
        <v>SCORE</v>
      </c>
      <c r="K67" s="72"/>
    </row>
    <row r="68" spans="1:11" ht="20.100000000000001" customHeight="1">
      <c r="A68" s="69"/>
      <c r="B68" s="27" t="str">
        <f t="shared" si="6"/>
        <v>Applicatie beheerder 2</v>
      </c>
      <c r="C68" s="13"/>
      <c r="D68" s="28" t="str">
        <f>'Applicatie beheerder 2'!C17</f>
        <v>SCORE</v>
      </c>
      <c r="E68" s="72"/>
      <c r="F68" s="13"/>
      <c r="G68" s="28" t="str">
        <f>'Applicatie beheerder 2'!F17</f>
        <v>SCORE</v>
      </c>
      <c r="H68" s="72"/>
      <c r="I68" s="13"/>
      <c r="J68" s="28" t="str">
        <f>'Applicatie beheerder 2'!I17</f>
        <v>SCORE</v>
      </c>
      <c r="K68" s="72"/>
    </row>
    <row r="69" spans="1:11" ht="20.100000000000001" customHeight="1">
      <c r="A69" s="69"/>
      <c r="B69" s="27" t="str">
        <f t="shared" si="6"/>
        <v>Reïntergatie specialist</v>
      </c>
      <c r="C69" s="13"/>
      <c r="D69" s="28" t="str">
        <f>'Reïntergatie specialist'!C17</f>
        <v>SCORE</v>
      </c>
      <c r="E69" s="72"/>
      <c r="F69" s="13"/>
      <c r="G69" s="28" t="str">
        <f>'Reïntergatie specialist'!F17</f>
        <v>SCORE</v>
      </c>
      <c r="H69" s="72"/>
      <c r="I69" s="13"/>
      <c r="J69" s="28" t="str">
        <f>'Reïntergatie specialist'!I17</f>
        <v>SCORE</v>
      </c>
      <c r="K69" s="72"/>
    </row>
    <row r="70" spans="1:11" ht="20.100000000000001" customHeight="1">
      <c r="A70" s="69"/>
      <c r="B70" s="27" t="str">
        <f t="shared" si="6"/>
        <v>Corporate recruiter</v>
      </c>
      <c r="C70" s="13"/>
      <c r="D70" s="28" t="str">
        <f>'Corporate recruiter'!C17</f>
        <v>SCORE</v>
      </c>
      <c r="E70" s="72"/>
      <c r="F70" s="13"/>
      <c r="G70" s="28" t="str">
        <f>'Corporate recruiter'!F17</f>
        <v>SCORE</v>
      </c>
      <c r="H70" s="72"/>
      <c r="I70" s="13"/>
      <c r="J70" s="28" t="str">
        <f>'Corporate recruiter'!I17</f>
        <v>SCORE</v>
      </c>
      <c r="K70" s="72"/>
    </row>
    <row r="71" spans="1:11" ht="20.100000000000001" customHeight="1">
      <c r="A71" s="69"/>
      <c r="B71" s="27" t="str">
        <f t="shared" si="6"/>
        <v>Personeelsadministrateur</v>
      </c>
      <c r="C71" s="13"/>
      <c r="D71" s="28" t="str">
        <f>Personeelsadministrateur!C17</f>
        <v>SCORE</v>
      </c>
      <c r="E71" s="72"/>
      <c r="F71" s="13"/>
      <c r="G71" s="28" t="str">
        <f>Personeelsadministrateur!F17</f>
        <v>SCORE</v>
      </c>
      <c r="H71" s="72"/>
      <c r="I71" s="13"/>
      <c r="J71" s="28" t="str">
        <f>Personeelsadministrateur!I17</f>
        <v>SCORE</v>
      </c>
      <c r="K71" s="72"/>
    </row>
    <row r="72" spans="1:11" ht="20.100000000000001" customHeight="1">
      <c r="A72" s="70"/>
      <c r="B72" s="27" t="str">
        <f t="shared" si="6"/>
        <v>Opleidingscoördinator</v>
      </c>
      <c r="C72" s="13"/>
      <c r="D72" s="28" t="str">
        <f>Opleidingscoördinator!C17</f>
        <v>SCORE</v>
      </c>
      <c r="E72" s="72"/>
      <c r="F72" s="13"/>
      <c r="G72" s="28" t="str">
        <f>Opleidingscoördinator!F17</f>
        <v>SCORE</v>
      </c>
      <c r="H72" s="72"/>
      <c r="I72" s="13"/>
      <c r="J72" s="28" t="str">
        <f>Opleidingscoördinator!I17</f>
        <v>SCORE</v>
      </c>
      <c r="K72" s="72"/>
    </row>
    <row r="73" spans="1:11" ht="20.100000000000001" customHeight="1">
      <c r="A73" s="75" t="s">
        <v>45</v>
      </c>
      <c r="B73" s="82"/>
      <c r="C73" s="13"/>
      <c r="D73" s="30" t="s">
        <v>6</v>
      </c>
      <c r="E73" s="72"/>
      <c r="F73" s="13"/>
      <c r="G73" s="30" t="s">
        <v>6</v>
      </c>
      <c r="H73" s="72"/>
      <c r="I73" s="13"/>
      <c r="J73" s="30" t="s">
        <v>6</v>
      </c>
      <c r="K73" s="72"/>
    </row>
    <row r="74" spans="1:11" ht="20.100000000000001" customHeight="1">
      <c r="A74" s="76"/>
      <c r="B74" s="77"/>
      <c r="C74" s="13"/>
      <c r="D74" s="32" t="str">
        <f>IF(D73="Uitmuntend","€ 10.000",IF(D73="Goed","€ 8.000",IF(D73="Voldoende","€ 2.000",IF(D73="Matig","€ 0",IF(D73="Onvoldoende","KO"," ")))))</f>
        <v xml:space="preserve"> </v>
      </c>
      <c r="E74" s="73"/>
      <c r="F74" s="13"/>
      <c r="G74" s="32" t="str">
        <f>IF(G73="Uitmuntend","€ 10.000",IF(G73="Goed","€ 8.000",IF(G73="Voldoende","€ 2.000",IF(G73="Matig","€ 0",IF(G73="Onvoldoende","KO"," ")))))</f>
        <v xml:space="preserve"> </v>
      </c>
      <c r="H74" s="73"/>
      <c r="I74" s="13"/>
      <c r="J74" s="32" t="str">
        <f>IF(J73="Uitmuntend","€ 10.000",IF(J73="Goed","€ 8.000",IF(J73="Voldoende","€ 2.000",IF(J73="Matig","€ 0",IF(J73="Onvoldoende","KO"," ")))))</f>
        <v xml:space="preserve"> </v>
      </c>
      <c r="K74" s="73"/>
    </row>
    <row r="75" spans="1:11" ht="20.100000000000001" customHeight="1">
      <c r="A75" s="68" t="str">
        <f>'Beoordelen kwaliteit'!A52</f>
        <v>Casus 9. Performance management</v>
      </c>
      <c r="B75" s="27" t="str">
        <f t="shared" ref="B75:B81" si="7">B3</f>
        <v>Manager PSA projectleider</v>
      </c>
      <c r="C75" s="13"/>
      <c r="D75" s="28" t="str">
        <f>'Manager PSA projecteider'!C19</f>
        <v>SCORE</v>
      </c>
      <c r="E75" s="71" t="s">
        <v>38</v>
      </c>
      <c r="F75" s="13"/>
      <c r="G75" s="28" t="str">
        <f>'Manager PSA projecteider'!F19</f>
        <v>SCORE</v>
      </c>
      <c r="H75" s="71" t="s">
        <v>38</v>
      </c>
      <c r="I75" s="13"/>
      <c r="J75" s="28" t="str">
        <f>'Manager PSA projecteider'!I19</f>
        <v>SCORE</v>
      </c>
      <c r="K75" s="71" t="s">
        <v>38</v>
      </c>
    </row>
    <row r="76" spans="1:11" ht="20.100000000000001" customHeight="1">
      <c r="A76" s="69"/>
      <c r="B76" s="27" t="str">
        <f t="shared" si="7"/>
        <v>Applicatie beheerder 1</v>
      </c>
      <c r="C76" s="13"/>
      <c r="D76" s="28" t="str">
        <f>'Applicatie beheerder 1'!C19</f>
        <v>SCORE</v>
      </c>
      <c r="E76" s="72"/>
      <c r="F76" s="13"/>
      <c r="G76" s="28" t="str">
        <f>'Applicatie beheerder 1'!F19</f>
        <v>SCORE</v>
      </c>
      <c r="H76" s="72"/>
      <c r="I76" s="13"/>
      <c r="J76" s="28" t="str">
        <f>'Applicatie beheerder 1'!I19</f>
        <v>SCORE</v>
      </c>
      <c r="K76" s="72"/>
    </row>
    <row r="77" spans="1:11" ht="20.100000000000001" customHeight="1">
      <c r="A77" s="69"/>
      <c r="B77" s="27" t="str">
        <f t="shared" si="7"/>
        <v>Applicatie beheerder 2</v>
      </c>
      <c r="C77" s="13"/>
      <c r="D77" s="28" t="str">
        <f>'Applicatie beheerder 2'!C19</f>
        <v>SCORE</v>
      </c>
      <c r="E77" s="72"/>
      <c r="F77" s="13"/>
      <c r="G77" s="28" t="str">
        <f>'Applicatie beheerder 2'!F19</f>
        <v>SCORE</v>
      </c>
      <c r="H77" s="72"/>
      <c r="I77" s="13"/>
      <c r="J77" s="28" t="str">
        <f>'Applicatie beheerder 2'!I19</f>
        <v>SCORE</v>
      </c>
      <c r="K77" s="72"/>
    </row>
    <row r="78" spans="1:11" ht="20.100000000000001" customHeight="1">
      <c r="A78" s="69"/>
      <c r="B78" s="27" t="str">
        <f t="shared" si="7"/>
        <v>Reïntergatie specialist</v>
      </c>
      <c r="C78" s="13"/>
      <c r="D78" s="28" t="str">
        <f>'Reïntergatie specialist'!C19</f>
        <v>SCORE</v>
      </c>
      <c r="E78" s="72"/>
      <c r="F78" s="13"/>
      <c r="G78" s="28" t="str">
        <f>'Reïntergatie specialist'!F19</f>
        <v>SCORE</v>
      </c>
      <c r="H78" s="72"/>
      <c r="I78" s="13"/>
      <c r="J78" s="28" t="str">
        <f>'Reïntergatie specialist'!I19</f>
        <v>SCORE</v>
      </c>
      <c r="K78" s="72"/>
    </row>
    <row r="79" spans="1:11" ht="20.100000000000001" customHeight="1">
      <c r="A79" s="69"/>
      <c r="B79" s="27" t="str">
        <f t="shared" si="7"/>
        <v>Corporate recruiter</v>
      </c>
      <c r="C79" s="13"/>
      <c r="D79" s="28" t="str">
        <f>'Corporate recruiter'!C19</f>
        <v>SCORE</v>
      </c>
      <c r="E79" s="72"/>
      <c r="F79" s="13"/>
      <c r="G79" s="28" t="str">
        <f>'Corporate recruiter'!F19</f>
        <v>SCORE</v>
      </c>
      <c r="H79" s="72"/>
      <c r="I79" s="13"/>
      <c r="J79" s="28" t="str">
        <f>'Corporate recruiter'!I19</f>
        <v>SCORE</v>
      </c>
      <c r="K79" s="72"/>
    </row>
    <row r="80" spans="1:11" ht="20.100000000000001" customHeight="1">
      <c r="A80" s="69"/>
      <c r="B80" s="27" t="str">
        <f t="shared" si="7"/>
        <v>Personeelsadministrateur</v>
      </c>
      <c r="C80" s="13"/>
      <c r="D80" s="28" t="str">
        <f>Personeelsadministrateur!C19</f>
        <v>SCORE</v>
      </c>
      <c r="E80" s="72"/>
      <c r="F80" s="13"/>
      <c r="G80" s="28" t="str">
        <f>Personeelsadministrateur!F19</f>
        <v>SCORE</v>
      </c>
      <c r="H80" s="72"/>
      <c r="I80" s="13"/>
      <c r="J80" s="28" t="str">
        <f>Personeelsadministrateur!I19</f>
        <v>SCORE</v>
      </c>
      <c r="K80" s="72"/>
    </row>
    <row r="81" spans="1:11" ht="20.100000000000001" customHeight="1">
      <c r="A81" s="70"/>
      <c r="B81" s="27" t="str">
        <f t="shared" si="7"/>
        <v>Opleidingscoördinator</v>
      </c>
      <c r="C81" s="13"/>
      <c r="D81" s="28" t="str">
        <f>Opleidingscoördinator!C19</f>
        <v>SCORE</v>
      </c>
      <c r="E81" s="72"/>
      <c r="F81" s="13"/>
      <c r="G81" s="28" t="str">
        <f>Opleidingscoördinator!F19</f>
        <v>SCORE</v>
      </c>
      <c r="H81" s="72"/>
      <c r="I81" s="13"/>
      <c r="J81" s="28" t="str">
        <f>Opleidingscoördinator!I19</f>
        <v>SCORE</v>
      </c>
      <c r="K81" s="72"/>
    </row>
    <row r="82" spans="1:11" ht="20.100000000000001" customHeight="1">
      <c r="A82" s="75" t="s">
        <v>45</v>
      </c>
      <c r="B82" s="82"/>
      <c r="C82" s="13"/>
      <c r="D82" s="30" t="s">
        <v>6</v>
      </c>
      <c r="E82" s="72"/>
      <c r="F82" s="13"/>
      <c r="G82" s="30" t="s">
        <v>6</v>
      </c>
      <c r="H82" s="72"/>
      <c r="I82" s="13"/>
      <c r="J82" s="30" t="s">
        <v>6</v>
      </c>
      <c r="K82" s="72"/>
    </row>
    <row r="83" spans="1:11" ht="20.100000000000001" customHeight="1">
      <c r="A83" s="76"/>
      <c r="B83" s="77"/>
      <c r="C83" s="13"/>
      <c r="D83" s="32" t="str">
        <f>IF(D82="Uitmuntend","€ 10.000",IF(D82="Goed","€ 8.000",IF(D82="Voldoende","€ 2.000",IF(D82="Matig","€ 0",IF(D82="Onvoldoende","KO"," ")))))</f>
        <v xml:space="preserve"> </v>
      </c>
      <c r="E83" s="73"/>
      <c r="F83" s="13"/>
      <c r="G83" s="32" t="str">
        <f>IF(G82="Uitmuntend","€ 10.000",IF(G82="Goed","€ 8.000",IF(G82="Voldoende","€ 2.000",IF(G82="Matig","€ 0",IF(G82="Onvoldoende","KO"," ")))))</f>
        <v xml:space="preserve"> </v>
      </c>
      <c r="H83" s="73"/>
      <c r="I83" s="13"/>
      <c r="J83" s="32" t="str">
        <f>IF(J82="Uitmuntend","€ 10.000",IF(J82="Goed","€ 8.000",IF(J82="Voldoende","€ 2.000",IF(J82="Matig","€ 0",IF(J82="Onvoldoende","KO"," ")))))</f>
        <v xml:space="preserve"> </v>
      </c>
      <c r="K83" s="73"/>
    </row>
    <row r="84" spans="1:11" ht="20.100000000000001" customHeight="1">
      <c r="A84" s="68" t="str">
        <f>'Beoordelen kwaliteit'!A58</f>
        <v>Casus 10. Verzuim en uit dienst</v>
      </c>
      <c r="B84" s="27" t="str">
        <f t="shared" ref="B84:B90" si="8">B3</f>
        <v>Manager PSA projectleider</v>
      </c>
      <c r="C84" s="13"/>
      <c r="D84" s="28" t="str">
        <f>'Manager PSA projecteider'!C21</f>
        <v>SCORE</v>
      </c>
      <c r="E84" s="71" t="s">
        <v>38</v>
      </c>
      <c r="F84" s="13"/>
      <c r="G84" s="28" t="str">
        <f>'Manager PSA projecteider'!F21</f>
        <v>SCORE</v>
      </c>
      <c r="H84" s="71" t="s">
        <v>38</v>
      </c>
      <c r="I84" s="13"/>
      <c r="J84" s="28" t="str">
        <f>'Manager PSA projecteider'!I21</f>
        <v>SCORE</v>
      </c>
      <c r="K84" s="71" t="s">
        <v>38</v>
      </c>
    </row>
    <row r="85" spans="1:11" ht="20.100000000000001" customHeight="1">
      <c r="A85" s="69"/>
      <c r="B85" s="27" t="str">
        <f t="shared" si="8"/>
        <v>Applicatie beheerder 1</v>
      </c>
      <c r="C85" s="13"/>
      <c r="D85" s="28" t="str">
        <f>'Applicatie beheerder 1'!C21</f>
        <v>SCORE</v>
      </c>
      <c r="E85" s="72"/>
      <c r="F85" s="13"/>
      <c r="G85" s="28" t="str">
        <f>'Applicatie beheerder 1'!F21</f>
        <v>SCORE</v>
      </c>
      <c r="H85" s="72"/>
      <c r="I85" s="13"/>
      <c r="J85" s="28" t="str">
        <f>'Applicatie beheerder 1'!I21</f>
        <v>SCORE</v>
      </c>
      <c r="K85" s="72"/>
    </row>
    <row r="86" spans="1:11" ht="20.100000000000001" customHeight="1">
      <c r="A86" s="69"/>
      <c r="B86" s="27" t="str">
        <f t="shared" si="8"/>
        <v>Applicatie beheerder 2</v>
      </c>
      <c r="C86" s="13"/>
      <c r="D86" s="28" t="str">
        <f>'Applicatie beheerder 2'!C21</f>
        <v>SCORE</v>
      </c>
      <c r="E86" s="72"/>
      <c r="F86" s="13"/>
      <c r="G86" s="28" t="str">
        <f>'Applicatie beheerder 2'!F21</f>
        <v>SCORE</v>
      </c>
      <c r="H86" s="72"/>
      <c r="I86" s="13"/>
      <c r="J86" s="28" t="str">
        <f>'Applicatie beheerder 2'!I21</f>
        <v>SCORE</v>
      </c>
      <c r="K86" s="72"/>
    </row>
    <row r="87" spans="1:11" ht="20.100000000000001" customHeight="1">
      <c r="A87" s="69"/>
      <c r="B87" s="27" t="str">
        <f t="shared" si="8"/>
        <v>Reïntergatie specialist</v>
      </c>
      <c r="C87" s="13"/>
      <c r="D87" s="28" t="str">
        <f>'Reïntergatie specialist'!C21</f>
        <v>SCORE</v>
      </c>
      <c r="E87" s="72"/>
      <c r="F87" s="13"/>
      <c r="G87" s="28" t="str">
        <f>'Reïntergatie specialist'!F21</f>
        <v>SCORE</v>
      </c>
      <c r="H87" s="72"/>
      <c r="I87" s="13"/>
      <c r="J87" s="28" t="str">
        <f>'Reïntergatie specialist'!I21</f>
        <v>SCORE</v>
      </c>
      <c r="K87" s="72"/>
    </row>
    <row r="88" spans="1:11" ht="20.100000000000001" customHeight="1">
      <c r="A88" s="69"/>
      <c r="B88" s="27" t="str">
        <f t="shared" si="8"/>
        <v>Corporate recruiter</v>
      </c>
      <c r="C88" s="13"/>
      <c r="D88" s="28" t="str">
        <f>'Corporate recruiter'!C21</f>
        <v>SCORE</v>
      </c>
      <c r="E88" s="72"/>
      <c r="F88" s="13"/>
      <c r="G88" s="28" t="str">
        <f>'Corporate recruiter'!F21</f>
        <v>SCORE</v>
      </c>
      <c r="H88" s="72"/>
      <c r="I88" s="13"/>
      <c r="J88" s="28" t="str">
        <f>'Corporate recruiter'!I21</f>
        <v>SCORE</v>
      </c>
      <c r="K88" s="72"/>
    </row>
    <row r="89" spans="1:11" ht="20.100000000000001" customHeight="1">
      <c r="A89" s="69"/>
      <c r="B89" s="27" t="str">
        <f t="shared" si="8"/>
        <v>Personeelsadministrateur</v>
      </c>
      <c r="C89" s="13"/>
      <c r="D89" s="28" t="str">
        <f>Personeelsadministrateur!C21</f>
        <v>SCORE</v>
      </c>
      <c r="E89" s="72"/>
      <c r="F89" s="13"/>
      <c r="G89" s="28" t="str">
        <f>Personeelsadministrateur!F21</f>
        <v>SCORE</v>
      </c>
      <c r="H89" s="72"/>
      <c r="I89" s="13"/>
      <c r="J89" s="28" t="str">
        <f>Personeelsadministrateur!I21</f>
        <v>SCORE</v>
      </c>
      <c r="K89" s="72"/>
    </row>
    <row r="90" spans="1:11" ht="20.100000000000001" customHeight="1">
      <c r="A90" s="70"/>
      <c r="B90" s="27" t="str">
        <f t="shared" si="8"/>
        <v>Opleidingscoördinator</v>
      </c>
      <c r="C90" s="13"/>
      <c r="D90" s="28" t="str">
        <f>Opleidingscoördinator!C21</f>
        <v>SCORE</v>
      </c>
      <c r="E90" s="72"/>
      <c r="F90" s="13"/>
      <c r="G90" s="28" t="str">
        <f>Opleidingscoördinator!F21</f>
        <v>SCORE</v>
      </c>
      <c r="H90" s="72"/>
      <c r="I90" s="13"/>
      <c r="J90" s="28" t="str">
        <f>Opleidingscoördinator!I21</f>
        <v>SCORE</v>
      </c>
      <c r="K90" s="72"/>
    </row>
    <row r="91" spans="1:11" ht="20.100000000000001" customHeight="1">
      <c r="A91" s="75" t="s">
        <v>45</v>
      </c>
      <c r="B91" s="82"/>
      <c r="C91" s="13"/>
      <c r="D91" s="30" t="s">
        <v>6</v>
      </c>
      <c r="E91" s="72"/>
      <c r="F91" s="13"/>
      <c r="G91" s="30" t="s">
        <v>6</v>
      </c>
      <c r="H91" s="72"/>
      <c r="I91" s="13"/>
      <c r="J91" s="30" t="s">
        <v>6</v>
      </c>
      <c r="K91" s="72"/>
    </row>
    <row r="92" spans="1:11" ht="20.100000000000001" customHeight="1">
      <c r="A92" s="76"/>
      <c r="B92" s="77"/>
      <c r="C92" s="13"/>
      <c r="D92" s="32" t="str">
        <f>IF(D91="Uitmuntend","€ 10.000",IF(D91="Goed","€ 8.000",IF(D91="Voldoende","€ 2.000",IF(D91="Matig","€ 0",IF(D91="Onvoldoende","KO"," ")))))</f>
        <v xml:space="preserve"> </v>
      </c>
      <c r="E92" s="73"/>
      <c r="F92" s="13"/>
      <c r="G92" s="32" t="str">
        <f>IF(G91="Uitmuntend","€ 10.000",IF(G91="Goed","€ 8.000",IF(G91="Voldoende","€ 2.000",IF(G91="Matig","€ 0",IF(G91="Onvoldoende","KO"," ")))))</f>
        <v xml:space="preserve"> </v>
      </c>
      <c r="H92" s="73"/>
      <c r="I92" s="13"/>
      <c r="J92" s="32" t="str">
        <f>IF(J91="Uitmuntend","€ 10.000",IF(J91="Goed","€ 8.000",IF(J91="Voldoende","€ 2.000",IF(J91="Matig","€ 0",IF(J91="Onvoldoende","KO"," ")))))</f>
        <v xml:space="preserve"> </v>
      </c>
      <c r="K92" s="73"/>
    </row>
    <row r="93" spans="1:11" s="8" customFormat="1" ht="27.95" customHeight="1">
      <c r="A93" s="78" t="s">
        <v>47</v>
      </c>
      <c r="B93" s="79"/>
      <c r="C93" s="14"/>
      <c r="D93" s="33" t="e">
        <f>D11+D20+D29+D38+D47+D56+D65+D74+D83+D92</f>
        <v>#VALUE!</v>
      </c>
      <c r="E93" s="34"/>
      <c r="F93" s="14"/>
      <c r="G93" s="34" t="e">
        <f>G11+G20+G29+G38+G47+G56+G65+G74+G83+G92</f>
        <v>#VALUE!</v>
      </c>
      <c r="H93" s="34"/>
      <c r="I93" s="14"/>
      <c r="J93" s="34" t="e">
        <f>J11+J20+J29+J38+J47+J56+J65+J74+J83+J92</f>
        <v>#VALUE!</v>
      </c>
      <c r="K93" s="34"/>
    </row>
  </sheetData>
  <sheetProtection algorithmName="SHA-512" hashValue="dnNJCq33RhOYPC5+NYmdsjMk+qa0xfrluFhAVAkBJcNTqCmUNCKFLy7AUUNzDneEqXiDiQgxJE80ap7O5Ec1qA==" saltValue="OnijFqqrZDWsfedR0BGMqQ==" spinCount="100000" sheet="1" objects="1" scenarios="1"/>
  <mergeCells count="63">
    <mergeCell ref="E84:E92"/>
    <mergeCell ref="H84:H92"/>
    <mergeCell ref="K84:K92"/>
    <mergeCell ref="E66:E74"/>
    <mergeCell ref="H66:H74"/>
    <mergeCell ref="K66:K74"/>
    <mergeCell ref="E75:E83"/>
    <mergeCell ref="H75:H83"/>
    <mergeCell ref="K75:K83"/>
    <mergeCell ref="A82:B82"/>
    <mergeCell ref="A83:B83"/>
    <mergeCell ref="A84:A90"/>
    <mergeCell ref="A91:B91"/>
    <mergeCell ref="A92:B92"/>
    <mergeCell ref="A66:A72"/>
    <mergeCell ref="A73:B73"/>
    <mergeCell ref="A74:B74"/>
    <mergeCell ref="A75:A81"/>
    <mergeCell ref="H48:H56"/>
    <mergeCell ref="K48:K56"/>
    <mergeCell ref="A57:A63"/>
    <mergeCell ref="A64:B64"/>
    <mergeCell ref="A65:B65"/>
    <mergeCell ref="E57:E65"/>
    <mergeCell ref="H57:H65"/>
    <mergeCell ref="K57:K65"/>
    <mergeCell ref="A48:A54"/>
    <mergeCell ref="A55:B55"/>
    <mergeCell ref="A56:B56"/>
    <mergeCell ref="E48:E56"/>
    <mergeCell ref="A93:B93"/>
    <mergeCell ref="A1:K1"/>
    <mergeCell ref="K3:K11"/>
    <mergeCell ref="K12:K20"/>
    <mergeCell ref="K21:K29"/>
    <mergeCell ref="A2:B2"/>
    <mergeCell ref="A28:B28"/>
    <mergeCell ref="A29:B29"/>
    <mergeCell ref="H3:H11"/>
    <mergeCell ref="H12:H20"/>
    <mergeCell ref="H21:H29"/>
    <mergeCell ref="E3:E11"/>
    <mergeCell ref="E12:E20"/>
    <mergeCell ref="E21:E29"/>
    <mergeCell ref="E30:E38"/>
    <mergeCell ref="H30:H38"/>
    <mergeCell ref="E39:E47"/>
    <mergeCell ref="H39:H47"/>
    <mergeCell ref="K39:K47"/>
    <mergeCell ref="A46:B46"/>
    <mergeCell ref="A47:B47"/>
    <mergeCell ref="A39:A45"/>
    <mergeCell ref="A3:A9"/>
    <mergeCell ref="A12:A18"/>
    <mergeCell ref="K30:K38"/>
    <mergeCell ref="A37:B37"/>
    <mergeCell ref="A38:B38"/>
    <mergeCell ref="A30:A36"/>
    <mergeCell ref="A21:A27"/>
    <mergeCell ref="A10:B10"/>
    <mergeCell ref="A19:B19"/>
    <mergeCell ref="A20:B20"/>
    <mergeCell ref="A11:B11"/>
  </mergeCells>
  <dataValidations count="1">
    <dataValidation type="list" errorStyle="warning" allowBlank="1" showErrorMessage="1" sqref="I28:J28 I19:J19 I10:J10 D10 D19 D28 F28:G28 F10:G10 F19:G19 D37 D46 G37 G46 J37 J46 D55 G55 J55 D64 G64 J64 D73 G73 J73 D82 G82 J82 D91 G91 J91" xr:uid="{00000000-0002-0000-0400-000000000000}">
      <formula1>SCORE</formula1>
    </dataValidation>
  </dataValidation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68ABEFC6F1B649AD4029FFCA132D72" ma:contentTypeVersion="2" ma:contentTypeDescription="Een nieuw document maken." ma:contentTypeScope="" ma:versionID="452a14b477d4dc4a668ca8d8588a4615">
  <xsd:schema xmlns:xsd="http://www.w3.org/2001/XMLSchema" xmlns:xs="http://www.w3.org/2001/XMLSchema" xmlns:p="http://schemas.microsoft.com/office/2006/metadata/properties" xmlns:ns2="e43d3116-4ef8-43e3-a7f8-f2ad6358462b" targetNamespace="http://schemas.microsoft.com/office/2006/metadata/properties" ma:root="true" ma:fieldsID="712cc04fb837aecb76d0d375f067b7d8" ns2:_="">
    <xsd:import namespace="e43d3116-4ef8-43e3-a7f8-f2ad635846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3116-4ef8-43e3-a7f8-f2ad63584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E8DD5C-2190-43B1-A4FB-208DCD2AF3F3}"/>
</file>

<file path=customXml/itemProps2.xml><?xml version="1.0" encoding="utf-8"?>
<ds:datastoreItem xmlns:ds="http://schemas.openxmlformats.org/officeDocument/2006/customXml" ds:itemID="{F10A2197-DAD7-4D1C-95EE-F7B27A15CD21}"/>
</file>

<file path=customXml/itemProps3.xml><?xml version="1.0" encoding="utf-8"?>
<ds:datastoreItem xmlns:ds="http://schemas.openxmlformats.org/officeDocument/2006/customXml" ds:itemID="{A90C534D-C378-44C4-A48F-06A59455FF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BiC!</dc:description>
  <cp:lastModifiedBy>Remco van Garderen</cp:lastModifiedBy>
  <cp:revision/>
  <dcterms:created xsi:type="dcterms:W3CDTF">2006-09-16T00:00:00Z</dcterms:created>
  <dcterms:modified xsi:type="dcterms:W3CDTF">2021-10-29T09:24:32Z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0x0101004068ABEFC6F1B649AD4029FFCA132D72</vt:lpwstr>
  </property>
</Properties>
</file>