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3.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2"/>
  <workbookPr filterPrivacy="1" codeName="ThisWorkbook" autoCompressPictures="0"/>
  <xr:revisionPtr revIDLastSave="0" documentId="13_ncr:1_{2F0F3931-55CC-FA49-B61D-33865A7B52F2}" xr6:coauthVersionLast="47" xr6:coauthVersionMax="47" xr10:uidLastSave="{00000000-0000-0000-0000-000000000000}"/>
  <bookViews>
    <workbookView xWindow="48200" yWindow="1900" windowWidth="28800" windowHeight="17540" xr2:uid="{00000000-000D-0000-FFFF-FFFF00000000}"/>
  </bookViews>
  <sheets>
    <sheet name="Beoordelen kwaliteit" sheetId="6" r:id="rId1"/>
    <sheet name="Manager PSA projectleider" sheetId="7" r:id="rId2"/>
    <sheet name="Applicatie beheerder 1" sheetId="15" r:id="rId3"/>
    <sheet name="Applicatie beheerder 2" sheetId="16" r:id="rId4"/>
    <sheet name="Reïntergatie specialist" sheetId="17" r:id="rId5"/>
    <sheet name="Corporate recruiter" sheetId="18" r:id="rId6"/>
    <sheet name="Personeelsadministrateur" sheetId="19" r:id="rId7"/>
    <sheet name="Opleidingscoördinator" sheetId="20" r:id="rId8"/>
    <sheet name="Eindscores" sheetId="9" r:id="rId9"/>
  </sheets>
  <definedNames>
    <definedName name="SCORE">'Beoordelen kwaliteit'!$D$4:$D$9</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48" i="9" l="1"/>
  <c r="J47" i="9"/>
  <c r="J38" i="9"/>
  <c r="J29" i="9"/>
  <c r="J20" i="9"/>
  <c r="J11" i="9"/>
  <c r="G11" i="9"/>
  <c r="G20" i="9"/>
  <c r="G29" i="9"/>
  <c r="G38" i="9"/>
  <c r="G47" i="9"/>
  <c r="D47" i="9"/>
  <c r="D38" i="9"/>
  <c r="D29" i="9"/>
  <c r="D20" i="9"/>
  <c r="D11" i="9"/>
  <c r="J45" i="9"/>
  <c r="J44" i="9"/>
  <c r="J43" i="9"/>
  <c r="J42" i="9"/>
  <c r="J41" i="9"/>
  <c r="J40" i="9"/>
  <c r="J39" i="9"/>
  <c r="G45" i="9"/>
  <c r="G44" i="9"/>
  <c r="G43" i="9"/>
  <c r="G42" i="9"/>
  <c r="G41" i="9"/>
  <c r="G40" i="9"/>
  <c r="G39" i="9"/>
  <c r="D45" i="9"/>
  <c r="D44" i="9"/>
  <c r="D43" i="9"/>
  <c r="D42" i="9"/>
  <c r="D41" i="9"/>
  <c r="D40" i="9"/>
  <c r="D39" i="9"/>
  <c r="A39" i="9"/>
  <c r="B41" i="9"/>
  <c r="B39" i="9"/>
  <c r="A12" i="20"/>
  <c r="A11" i="20"/>
  <c r="A10" i="20"/>
  <c r="A9" i="20"/>
  <c r="A8" i="20"/>
  <c r="A7" i="20"/>
  <c r="A6" i="20"/>
  <c r="A5" i="20"/>
  <c r="A4" i="20"/>
  <c r="A3" i="20"/>
  <c r="A2" i="20"/>
  <c r="A12" i="19"/>
  <c r="A11" i="19"/>
  <c r="A10" i="19"/>
  <c r="A9" i="19"/>
  <c r="A8" i="19"/>
  <c r="A7" i="19"/>
  <c r="A6" i="19"/>
  <c r="A5" i="19"/>
  <c r="A4" i="19"/>
  <c r="A3" i="19"/>
  <c r="A2" i="19"/>
  <c r="A12" i="18"/>
  <c r="A11" i="18"/>
  <c r="A10" i="18"/>
  <c r="A9" i="18"/>
  <c r="A8" i="18"/>
  <c r="A7" i="18"/>
  <c r="A6" i="18"/>
  <c r="A5" i="18"/>
  <c r="A4" i="18"/>
  <c r="A3" i="18"/>
  <c r="A2" i="18"/>
  <c r="A12" i="17"/>
  <c r="A11" i="17"/>
  <c r="A10" i="17"/>
  <c r="A9" i="17"/>
  <c r="A8" i="17"/>
  <c r="A7" i="17"/>
  <c r="A6" i="17"/>
  <c r="A5" i="17"/>
  <c r="A4" i="17"/>
  <c r="A3" i="17"/>
  <c r="A2" i="17"/>
  <c r="A12" i="16"/>
  <c r="A11" i="16"/>
  <c r="A10" i="16"/>
  <c r="A9" i="16"/>
  <c r="A8" i="16"/>
  <c r="A7" i="16"/>
  <c r="A6" i="16"/>
  <c r="A5" i="16"/>
  <c r="A4" i="16"/>
  <c r="A3" i="16"/>
  <c r="A2" i="16"/>
  <c r="A12" i="15"/>
  <c r="A11" i="15"/>
  <c r="A10" i="15"/>
  <c r="A9" i="15"/>
  <c r="A8" i="15"/>
  <c r="A7" i="15"/>
  <c r="A6" i="15"/>
  <c r="A5" i="15"/>
  <c r="A4" i="15"/>
  <c r="A3" i="15"/>
  <c r="A2" i="15"/>
  <c r="A12" i="7"/>
  <c r="A11" i="7"/>
  <c r="J36" i="9"/>
  <c r="J35" i="9"/>
  <c r="G36" i="9"/>
  <c r="G35" i="9"/>
  <c r="D36" i="9"/>
  <c r="D35" i="9"/>
  <c r="J27" i="9"/>
  <c r="J26" i="9"/>
  <c r="G27" i="9"/>
  <c r="G26" i="9"/>
  <c r="D27" i="9"/>
  <c r="D26" i="9"/>
  <c r="J18" i="9"/>
  <c r="J17" i="9"/>
  <c r="G18" i="9"/>
  <c r="G17" i="9"/>
  <c r="D18" i="9"/>
  <c r="D17" i="9"/>
  <c r="J9" i="9"/>
  <c r="J8" i="9"/>
  <c r="G9" i="9"/>
  <c r="G8" i="9"/>
  <c r="D9" i="9"/>
  <c r="D8" i="9"/>
  <c r="B36" i="9"/>
  <c r="B35" i="9"/>
  <c r="B27" i="9"/>
  <c r="B26" i="9"/>
  <c r="B18" i="9"/>
  <c r="B45" i="9" s="1"/>
  <c r="B17" i="9"/>
  <c r="B44" i="9" s="1"/>
  <c r="B31" i="9"/>
  <c r="B32" i="9"/>
  <c r="B33" i="9"/>
  <c r="B34" i="9"/>
  <c r="B30" i="9"/>
  <c r="B22" i="9"/>
  <c r="B23" i="9"/>
  <c r="B24" i="9"/>
  <c r="B25" i="9"/>
  <c r="B21" i="9"/>
  <c r="B13" i="9"/>
  <c r="B40" i="9" s="1"/>
  <c r="B14" i="9"/>
  <c r="B15" i="9"/>
  <c r="B42" i="9" s="1"/>
  <c r="B16" i="9"/>
  <c r="B43" i="9" s="1"/>
  <c r="B12" i="9"/>
  <c r="J34" i="9"/>
  <c r="J33" i="9"/>
  <c r="J32" i="9"/>
  <c r="J31" i="9"/>
  <c r="J30" i="9"/>
  <c r="J25" i="9"/>
  <c r="J24" i="9"/>
  <c r="J23" i="9"/>
  <c r="J16" i="9"/>
  <c r="J15" i="9"/>
  <c r="J14" i="9"/>
  <c r="J7" i="9"/>
  <c r="J6" i="9"/>
  <c r="J5" i="9"/>
  <c r="G34" i="9"/>
  <c r="G33" i="9"/>
  <c r="G32" i="9"/>
  <c r="G31" i="9"/>
  <c r="G30" i="9"/>
  <c r="G25" i="9"/>
  <c r="G24" i="9"/>
  <c r="G23" i="9"/>
  <c r="G16" i="9"/>
  <c r="G15" i="9"/>
  <c r="G14" i="9"/>
  <c r="G7" i="9"/>
  <c r="G6" i="9"/>
  <c r="G5" i="9"/>
  <c r="D34" i="9"/>
  <c r="D33" i="9"/>
  <c r="D32" i="9"/>
  <c r="D31" i="9"/>
  <c r="D30" i="9"/>
  <c r="D25" i="9"/>
  <c r="D24" i="9"/>
  <c r="D23" i="9"/>
  <c r="D16" i="9"/>
  <c r="D15" i="9"/>
  <c r="D14" i="9"/>
  <c r="D7" i="9"/>
  <c r="D6" i="9"/>
  <c r="D5" i="9"/>
  <c r="J21" i="9"/>
  <c r="G21" i="9"/>
  <c r="D21" i="9"/>
  <c r="A30" i="9"/>
  <c r="A10" i="7"/>
  <c r="A8" i="7"/>
  <c r="A6" i="7"/>
  <c r="A4" i="7"/>
  <c r="A9" i="7"/>
  <c r="J22" i="9"/>
  <c r="J12" i="9"/>
  <c r="G22" i="9"/>
  <c r="G12" i="9"/>
  <c r="D22" i="9"/>
  <c r="D12" i="9"/>
  <c r="D2" i="9"/>
  <c r="A21" i="9"/>
  <c r="A7" i="7"/>
  <c r="J13" i="9"/>
  <c r="G13" i="9"/>
  <c r="D13" i="9"/>
  <c r="J3" i="9"/>
  <c r="J4" i="9"/>
  <c r="G3" i="9"/>
  <c r="G4" i="9"/>
  <c r="D3" i="9"/>
  <c r="D4" i="9"/>
  <c r="J2" i="9"/>
  <c r="G2" i="9"/>
  <c r="A2" i="9"/>
  <c r="A5" i="7"/>
  <c r="A3" i="7"/>
  <c r="A12" i="9"/>
  <c r="A3" i="9"/>
  <c r="A2" i="7"/>
  <c r="G48" i="9" l="1"/>
  <c r="D48" i="9"/>
</calcChain>
</file>

<file path=xl/sharedStrings.xml><?xml version="1.0" encoding="utf-8"?>
<sst xmlns="http://schemas.openxmlformats.org/spreadsheetml/2006/main" count="372" uniqueCount="45">
  <si>
    <t>&lt;MOTIVATIE&gt;</t>
  </si>
  <si>
    <t>Consensus</t>
  </si>
  <si>
    <t>SCORE</t>
  </si>
  <si>
    <t>Score:</t>
  </si>
  <si>
    <t>De afzonderlijke items zullen worden beoordeeld met:</t>
  </si>
  <si>
    <t>Te behalen score op basis van consensus</t>
  </si>
  <si>
    <t>Inschrijver 1</t>
  </si>
  <si>
    <t>Inschrijver 2</t>
  </si>
  <si>
    <t>Inschrijver 3</t>
  </si>
  <si>
    <t>SCORE:</t>
  </si>
  <si>
    <t>Motivatie consensus</t>
  </si>
  <si>
    <t>&lt;&lt;MOTIVATIE&gt;&gt;</t>
  </si>
  <si>
    <t xml:space="preserve">Naast de gestelde eisen uit de onderhavige aanbesteding is de aanbestedende dienst op zoek naar een opdrachtnemer die haar gedurende de periode van de overeenkomst kan voorzien van veel toegevoegde waarde. Hoe meer toegevoegde waarde een inschrijver biedt, hoe hoger zij op dit onderdeel kwaliteit scoort, scoort inschrijver onvoldoende op bepaalde onderdelen (zoals in deze bijlage beschreven) dan zal zij worden uitgesloten van verdere deelname. </t>
  </si>
  <si>
    <t>1.A Beantwoording open vragen</t>
  </si>
  <si>
    <t>1.B Toelichting beantwoording open vragen</t>
  </si>
  <si>
    <t>KO</t>
  </si>
  <si>
    <t>Uitmuntend</t>
  </si>
  <si>
    <t>Goed</t>
  </si>
  <si>
    <t>Voldoende</t>
  </si>
  <si>
    <t>Matig</t>
  </si>
  <si>
    <t>Onvoldoende</t>
  </si>
  <si>
    <t xml:space="preserve">De toelichting kan ertoe leiden dat de beoordeling van de beantwoording van de open vragen positief of negatief aangepast wordt, uiteraard alleen na een consensus overleg met alle beoordelaars. Dit onderdeel kent dus GEEN eigen beoordelingskader, maar kan leiden tot een aanpassing van een beoordeling van de beantwoording van de open vragen. </t>
  </si>
  <si>
    <t>Beoordeling 1. OPEN VRAGEN</t>
  </si>
  <si>
    <t>Totaalwaardes 1. OPEN VRAGEN</t>
  </si>
  <si>
    <t>Totaal behaalde waarde OPEN VRAGEN</t>
  </si>
  <si>
    <t>Beoordelaar 1: Manager PSA projectleider</t>
  </si>
  <si>
    <t>Beoordelaar 2: Applicatie beheerder 1</t>
  </si>
  <si>
    <t>Beoordelaar 3: Applicatie beheerder 2</t>
  </si>
  <si>
    <t>Beoordelaar 5: Corporate recruiter</t>
  </si>
  <si>
    <t>Beoordelaar 6: Personeelsadministrateur</t>
  </si>
  <si>
    <t>Beoordelaar 7: Opleidingscoördinator</t>
  </si>
  <si>
    <t>Manager PSA projectleider</t>
  </si>
  <si>
    <t>Applicatie beheerder 1</t>
  </si>
  <si>
    <t>Applicatie beheerder 2</t>
  </si>
  <si>
    <t>Corporate recruiter</t>
  </si>
  <si>
    <t>Personeelsadministrateur</t>
  </si>
  <si>
    <t>Opleidingscoördinator</t>
  </si>
  <si>
    <t>Beoordelaar 4: Reïntergatie specialist</t>
  </si>
  <si>
    <t>Reïntergatie specialist</t>
  </si>
  <si>
    <t>zie "Bijlage 7 Kwaliteit"</t>
  </si>
  <si>
    <t>1.3	 GEBRUIKERS ERVARINGEN/TRAININGEN</t>
  </si>
  <si>
    <t xml:space="preserve">1.4	 BORGING KWALITEIT INSCHRIJVING/ REALISATIE </t>
  </si>
  <si>
    <t>1.1	 PLAN VAN AANPAK AANVANG IMPLEMENTATIE</t>
  </si>
  <si>
    <t>1.5	 BORGING INRICHTING BIJ EEN INTEGRATIE 2 WERKGEVERS</t>
  </si>
  <si>
    <t>1.2	 NIVEAU PROJECTMANAGEMENT/ CONSULTANCY/ SLA/ AVG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</si>
</sst>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
  </numFmts>
  <fonts count="16"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theme="0"/>
      <name val="Verdana"/>
      <family val="2"/>
    </font>
    <font>
      <sz val="9"/>
      <color theme="0"/>
      <name val="Verdana"/>
      <family val="2"/>
    </font>
    <font>
      <b/>
      <sz val="10"/>
      <color theme="0"/>
      <name val="Verdana"/>
      <family val="2"/>
    </font>
    <font>
      <b/>
      <sz val="10"/>
      <color theme="6" tint="-0.249977111117893"/>
      <name val="Verdana"/>
      <family val="2"/>
    </font>
  </fonts>
  <fills count="8">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bgColor indexed="64"/>
      </patternFill>
    </fill>
    <fill>
      <patternFill patternType="solid">
        <fgColor theme="6" tint="0.39997558519241921"/>
        <bgColor indexed="64"/>
      </patternFill>
    </fill>
    <fill>
      <patternFill patternType="solid">
        <fgColor theme="6" tint="0.7999816888943144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93">
    <xf numFmtId="0" fontId="0" fillId="0" borderId="0" xfId="0"/>
    <xf numFmtId="0" fontId="2" fillId="0" borderId="0" xfId="0" applyFont="1"/>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0" fontId="2" fillId="2" borderId="0" xfId="0" applyFont="1" applyFill="1" applyProtection="1"/>
    <xf numFmtId="0" fontId="3" fillId="2" borderId="8" xfId="0" applyFont="1" applyFill="1" applyBorder="1" applyAlignment="1" applyProtection="1">
      <alignment horizontal="left" vertical="center" indent="1"/>
    </xf>
    <xf numFmtId="0" fontId="2" fillId="2" borderId="8" xfId="0" applyFont="1" applyFill="1" applyBorder="1" applyAlignment="1" applyProtection="1">
      <alignment horizontal="left" vertical="center" wrapText="1" indent="1"/>
    </xf>
    <xf numFmtId="0" fontId="7" fillId="0" borderId="0" xfId="0" applyFont="1"/>
    <xf numFmtId="0" fontId="4" fillId="2" borderId="8" xfId="0" applyFont="1" applyFill="1" applyBorder="1" applyAlignment="1" applyProtection="1">
      <alignment horizontal="left" vertical="center" indent="1"/>
    </xf>
    <xf numFmtId="0" fontId="8" fillId="2" borderId="8" xfId="0" applyFont="1" applyFill="1" applyBorder="1" applyAlignment="1">
      <alignment horizontal="left" vertical="center"/>
    </xf>
    <xf numFmtId="0" fontId="2" fillId="2" borderId="8" xfId="0" applyFont="1" applyFill="1" applyBorder="1" applyAlignment="1">
      <alignment horizontal="center" vertical="center"/>
    </xf>
    <xf numFmtId="0" fontId="10" fillId="2" borderId="8" xfId="0" applyFont="1" applyFill="1" applyBorder="1" applyAlignment="1">
      <alignment horizontal="right" vertical="center" wrapText="1"/>
    </xf>
    <xf numFmtId="0" fontId="11" fillId="2" borderId="8" xfId="0" applyFont="1" applyFill="1" applyBorder="1" applyAlignment="1">
      <alignment horizontal="right" vertical="center" wrapText="1"/>
    </xf>
    <xf numFmtId="0" fontId="1" fillId="2" borderId="8" xfId="0" applyFont="1" applyFill="1" applyBorder="1" applyAlignment="1">
      <alignment horizontal="right" vertical="center" wrapText="1"/>
    </xf>
    <xf numFmtId="0" fontId="8" fillId="2" borderId="8" xfId="0" applyFont="1" applyFill="1" applyBorder="1" applyAlignment="1" applyProtection="1">
      <alignment horizontal="left" vertical="center"/>
    </xf>
    <xf numFmtId="0" fontId="0" fillId="0" borderId="0" xfId="0" applyAlignment="1">
      <alignment horizontal="left"/>
    </xf>
    <xf numFmtId="165" fontId="3" fillId="2" borderId="4"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pplyProtection="1">
      <alignment horizontal="center" vertical="center" wrapText="1"/>
    </xf>
    <xf numFmtId="0" fontId="2" fillId="2" borderId="8" xfId="0" applyFont="1" applyFill="1" applyBorder="1" applyAlignment="1" applyProtection="1">
      <alignment horizontal="left" vertical="center" wrapText="1"/>
    </xf>
    <xf numFmtId="0" fontId="12" fillId="2" borderId="7" xfId="0" applyFont="1" applyFill="1" applyBorder="1" applyAlignment="1">
      <alignment vertical="center" wrapText="1"/>
    </xf>
    <xf numFmtId="0" fontId="4" fillId="3" borderId="2" xfId="0" applyFont="1" applyFill="1" applyBorder="1" applyAlignment="1" applyProtection="1">
      <alignment horizontal="left" vertical="center" indent="1"/>
      <protection locked="0"/>
    </xf>
    <xf numFmtId="0" fontId="3" fillId="4" borderId="1" xfId="0" applyFont="1" applyFill="1" applyBorder="1" applyAlignment="1">
      <alignment horizontal="left" vertical="center" wrapText="1"/>
    </xf>
    <xf numFmtId="0" fontId="3" fillId="5" borderId="1" xfId="0" applyFont="1" applyFill="1" applyBorder="1" applyAlignment="1" applyProtection="1">
      <alignment horizontal="left" vertical="center" wrapText="1"/>
    </xf>
    <xf numFmtId="0" fontId="2" fillId="6" borderId="1" xfId="0" applyFont="1" applyFill="1" applyBorder="1" applyAlignment="1" applyProtection="1">
      <alignment horizontal="left" vertical="center" wrapText="1"/>
    </xf>
    <xf numFmtId="0" fontId="13" fillId="3" borderId="5" xfId="0" applyFont="1" applyFill="1" applyBorder="1" applyAlignment="1" applyProtection="1">
      <alignment horizontal="center" vertical="center"/>
    </xf>
    <xf numFmtId="0" fontId="13" fillId="3" borderId="11" xfId="0" applyFont="1" applyFill="1" applyBorder="1" applyAlignment="1" applyProtection="1">
      <alignment horizontal="center" vertical="center"/>
    </xf>
    <xf numFmtId="0" fontId="13" fillId="3" borderId="12" xfId="0" applyFont="1" applyFill="1" applyBorder="1" applyAlignment="1" applyProtection="1">
      <alignment horizontal="center" vertical="center"/>
    </xf>
    <xf numFmtId="0" fontId="2" fillId="4" borderId="2" xfId="0" applyFont="1" applyFill="1" applyBorder="1" applyAlignment="1">
      <alignment horizontal="center" vertical="center"/>
    </xf>
    <xf numFmtId="0" fontId="9" fillId="5" borderId="3" xfId="0" applyFont="1" applyFill="1" applyBorder="1" applyAlignment="1" applyProtection="1">
      <alignment horizontal="center" vertical="center" wrapText="1"/>
    </xf>
    <xf numFmtId="0" fontId="9" fillId="3" borderId="3" xfId="0" applyFont="1" applyFill="1" applyBorder="1" applyAlignment="1" applyProtection="1">
      <alignment horizontal="center" vertical="center" wrapText="1"/>
      <protection locked="0"/>
    </xf>
    <xf numFmtId="0" fontId="9" fillId="3" borderId="1" xfId="0" applyFont="1" applyFill="1" applyBorder="1" applyAlignment="1" applyProtection="1">
      <alignment horizontal="center" vertical="center" wrapText="1"/>
      <protection locked="0"/>
    </xf>
    <xf numFmtId="164" fontId="2" fillId="7" borderId="3" xfId="0" applyNumberFormat="1" applyFont="1" applyFill="1" applyBorder="1" applyAlignment="1">
      <alignment horizontal="center" vertical="center" wrapText="1"/>
    </xf>
    <xf numFmtId="164" fontId="2" fillId="7" borderId="1" xfId="0" applyNumberFormat="1" applyFont="1" applyFill="1" applyBorder="1" applyAlignment="1">
      <alignment horizontal="center" vertical="center" wrapText="1"/>
    </xf>
    <xf numFmtId="164" fontId="3" fillId="6" borderId="3" xfId="0" applyNumberFormat="1" applyFont="1" applyFill="1" applyBorder="1" applyAlignment="1">
      <alignment horizontal="center" vertical="center"/>
    </xf>
    <xf numFmtId="164" fontId="3" fillId="6" borderId="1" xfId="0" applyNumberFormat="1" applyFont="1" applyFill="1" applyBorder="1" applyAlignment="1">
      <alignment horizontal="center" vertical="center"/>
    </xf>
    <xf numFmtId="0" fontId="2" fillId="4" borderId="1" xfId="0" applyFont="1" applyFill="1" applyBorder="1" applyAlignment="1">
      <alignment vertical="center" wrapText="1"/>
    </xf>
    <xf numFmtId="0" fontId="2" fillId="4" borderId="1" xfId="0" applyFont="1" applyFill="1" applyBorder="1" applyAlignment="1">
      <alignment horizontal="center" vertical="center" wrapText="1"/>
    </xf>
    <xf numFmtId="166" fontId="2" fillId="4" borderId="1" xfId="0" applyNumberFormat="1" applyFont="1" applyFill="1" applyBorder="1" applyAlignment="1">
      <alignment horizontal="center" vertical="center"/>
    </xf>
    <xf numFmtId="0" fontId="2" fillId="5" borderId="1" xfId="0" applyFont="1" applyFill="1" applyBorder="1" applyAlignment="1">
      <alignment vertical="center" wrapText="1"/>
    </xf>
    <xf numFmtId="0" fontId="2" fillId="5" borderId="3" xfId="0" applyFont="1" applyFill="1" applyBorder="1" applyAlignment="1">
      <alignment vertical="center" wrapText="1"/>
    </xf>
    <xf numFmtId="167" fontId="2" fillId="4" borderId="1" xfId="0" applyNumberFormat="1" applyFont="1" applyFill="1" applyBorder="1" applyAlignment="1">
      <alignment horizontal="center" vertical="center"/>
    </xf>
    <xf numFmtId="0" fontId="3" fillId="5" borderId="1" xfId="0" applyFont="1" applyFill="1" applyBorder="1" applyAlignment="1">
      <alignment vertical="center" wrapText="1"/>
    </xf>
    <xf numFmtId="0" fontId="15" fillId="3" borderId="2"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3"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3" xfId="0" applyFont="1" applyFill="1" applyBorder="1" applyAlignment="1">
      <alignment horizontal="center" vertical="center"/>
    </xf>
    <xf numFmtId="0" fontId="3" fillId="4" borderId="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3" xfId="0" applyFont="1" applyFill="1" applyBorder="1" applyAlignment="1">
      <alignment horizontal="left" vertical="center" wrapText="1"/>
    </xf>
    <xf numFmtId="0" fontId="2" fillId="6" borderId="2" xfId="0" applyFont="1" applyFill="1" applyBorder="1" applyAlignment="1">
      <alignment horizontal="left" vertical="center" wrapText="1"/>
    </xf>
    <xf numFmtId="0" fontId="2" fillId="6" borderId="4" xfId="0" applyFont="1" applyFill="1" applyBorder="1" applyAlignment="1">
      <alignment horizontal="left" vertical="center" wrapText="1"/>
    </xf>
    <xf numFmtId="0" fontId="2" fillId="6" borderId="3" xfId="0" applyFont="1" applyFill="1" applyBorder="1" applyAlignment="1">
      <alignment horizontal="left" vertical="center" wrapText="1"/>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3" xfId="0" applyFont="1" applyFill="1" applyBorder="1" applyAlignment="1">
      <alignment horizontal="center" vertical="center"/>
    </xf>
    <xf numFmtId="0" fontId="3" fillId="6" borderId="2" xfId="0" applyFont="1" applyFill="1" applyBorder="1" applyAlignment="1">
      <alignment horizontal="left" vertical="center" wrapText="1"/>
    </xf>
    <xf numFmtId="0" fontId="3" fillId="6" borderId="4" xfId="0" applyFont="1" applyFill="1" applyBorder="1" applyAlignment="1">
      <alignment horizontal="left" vertical="center" wrapText="1"/>
    </xf>
    <xf numFmtId="0" fontId="3" fillId="6" borderId="3"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14" fillId="3" borderId="4"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2" fillId="6" borderId="6" xfId="0" applyFont="1" applyFill="1" applyBorder="1" applyAlignment="1">
      <alignment horizontal="left" vertical="center" wrapText="1"/>
    </xf>
    <xf numFmtId="0" fontId="2" fillId="6" borderId="7" xfId="0" applyFont="1" applyFill="1" applyBorder="1" applyAlignment="1">
      <alignment horizontal="left" vertical="center" wrapText="1"/>
    </xf>
    <xf numFmtId="0" fontId="2" fillId="6" borderId="13" xfId="0" applyFont="1" applyFill="1" applyBorder="1" applyAlignment="1">
      <alignment horizontal="left" vertical="center" wrapText="1"/>
    </xf>
    <xf numFmtId="165" fontId="3" fillId="7" borderId="4" xfId="0" applyNumberFormat="1" applyFont="1" applyFill="1" applyBorder="1" applyAlignment="1" applyProtection="1">
      <alignment horizontal="center" vertical="center" wrapText="1"/>
      <protection locked="0"/>
    </xf>
    <xf numFmtId="165" fontId="3" fillId="7" borderId="3" xfId="0" applyNumberFormat="1" applyFont="1" applyFill="1" applyBorder="1" applyAlignment="1" applyProtection="1">
      <alignment horizontal="center" vertical="center" wrapText="1"/>
      <protection locked="0"/>
    </xf>
    <xf numFmtId="165" fontId="3" fillId="7" borderId="2" xfId="0" applyNumberFormat="1" applyFont="1" applyFill="1" applyBorder="1" applyAlignment="1" applyProtection="1">
      <alignment horizontal="center" vertical="center" wrapText="1"/>
      <protection locked="0"/>
    </xf>
    <xf numFmtId="165" fontId="3" fillId="7" borderId="9" xfId="0" applyNumberFormat="1" applyFont="1" applyFill="1" applyBorder="1" applyAlignment="1" applyProtection="1">
      <alignment horizontal="center" vertical="center" wrapText="1"/>
      <protection locked="0"/>
    </xf>
    <xf numFmtId="165" fontId="3" fillId="7" borderId="5"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4" borderId="4" xfId="0" applyNumberFormat="1" applyFont="1" applyFill="1" applyBorder="1" applyAlignment="1" applyProtection="1">
      <alignment horizontal="center" vertical="center"/>
    </xf>
    <xf numFmtId="165" fontId="3" fillId="4" borderId="3" xfId="0" applyNumberFormat="1" applyFont="1" applyFill="1" applyBorder="1" applyAlignment="1" applyProtection="1">
      <alignment horizontal="center" vertical="center"/>
    </xf>
    <xf numFmtId="165" fontId="3" fillId="4" borderId="2" xfId="0" applyNumberFormat="1" applyFont="1" applyFill="1" applyBorder="1" applyAlignment="1" applyProtection="1">
      <alignment horizontal="center" vertical="center"/>
    </xf>
    <xf numFmtId="165" fontId="4" fillId="3" borderId="4" xfId="0" applyNumberFormat="1" applyFont="1" applyFill="1" applyBorder="1" applyAlignment="1" applyProtection="1">
      <alignment horizontal="center" vertical="center"/>
      <protection locked="0"/>
    </xf>
    <xf numFmtId="0" fontId="10" fillId="3" borderId="1" xfId="0" applyFont="1" applyFill="1" applyBorder="1" applyAlignment="1">
      <alignment horizontal="right" vertical="center" wrapText="1"/>
    </xf>
    <xf numFmtId="0" fontId="10" fillId="3" borderId="2" xfId="0" applyFont="1" applyFill="1" applyBorder="1" applyAlignment="1">
      <alignment horizontal="right" vertical="center" wrapText="1"/>
    </xf>
    <xf numFmtId="0" fontId="11" fillId="5" borderId="1" xfId="0" applyFont="1" applyFill="1" applyBorder="1" applyAlignment="1">
      <alignment horizontal="right" vertical="center" wrapText="1"/>
    </xf>
    <xf numFmtId="0" fontId="11" fillId="5" borderId="2" xfId="0" applyFont="1" applyFill="1" applyBorder="1" applyAlignment="1">
      <alignment horizontal="right" vertical="center" wrapText="1"/>
    </xf>
    <xf numFmtId="164" fontId="2" fillId="7" borderId="10" xfId="0" applyNumberFormat="1" applyFont="1" applyFill="1" applyBorder="1" applyAlignment="1" applyProtection="1">
      <alignment horizontal="center" vertical="center" wrapText="1"/>
      <protection locked="0"/>
    </xf>
    <xf numFmtId="164" fontId="2" fillId="7" borderId="8" xfId="0" applyNumberFormat="1" applyFont="1" applyFill="1" applyBorder="1" applyAlignment="1" applyProtection="1">
      <alignment horizontal="center" vertical="center" wrapText="1"/>
      <protection locked="0"/>
    </xf>
    <xf numFmtId="164" fontId="2" fillId="7" borderId="12" xfId="0" applyNumberFormat="1" applyFont="1" applyFill="1" applyBorder="1" applyAlignment="1" applyProtection="1">
      <alignment horizontal="center" vertical="center" wrapText="1"/>
      <protection locked="0"/>
    </xf>
    <xf numFmtId="0" fontId="3" fillId="6" borderId="10"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1" fillId="6" borderId="1" xfId="0" applyFont="1" applyFill="1" applyBorder="1" applyAlignment="1">
      <alignment horizontal="right" vertical="center" wrapText="1"/>
    </xf>
    <xf numFmtId="0" fontId="1" fillId="6" borderId="2" xfId="0" applyFont="1" applyFill="1" applyBorder="1" applyAlignment="1">
      <alignment horizontal="right" vertical="center" wrapText="1"/>
    </xf>
    <xf numFmtId="0" fontId="11" fillId="3" borderId="12" xfId="0" applyFont="1" applyFill="1" applyBorder="1" applyAlignment="1">
      <alignment horizontal="left" vertical="center"/>
    </xf>
    <xf numFmtId="0" fontId="11" fillId="3" borderId="13" xfId="0" applyFont="1" applyFill="1" applyBorder="1" applyAlignment="1">
      <alignment horizontal="left"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FF00"/>
    <pageSetUpPr fitToPage="1"/>
  </sheetPr>
  <dimension ref="A1:D37"/>
  <sheetViews>
    <sheetView showGridLines="0" tabSelected="1" zoomScale="120" zoomScaleNormal="120" workbookViewId="0">
      <selection activeCell="A11" sqref="A11:A15"/>
    </sheetView>
  </sheetViews>
  <sheetFormatPr baseColWidth="10" defaultColWidth="8.83203125" defaultRowHeight="15" x14ac:dyDescent="0.2"/>
  <cols>
    <col min="1" max="1" width="80.83203125" customWidth="1"/>
    <col min="2" max="2" width="25.83203125" style="1" customWidth="1"/>
    <col min="3" max="3" width="25.83203125" customWidth="1"/>
    <col min="4" max="4" width="44.5" customWidth="1"/>
  </cols>
  <sheetData>
    <row r="1" spans="1:4" ht="30" customHeight="1" x14ac:dyDescent="0.2">
      <c r="A1" s="56" t="s">
        <v>22</v>
      </c>
      <c r="B1" s="57"/>
      <c r="C1" s="58"/>
    </row>
    <row r="2" spans="1:4" s="2" customFormat="1" ht="90" customHeight="1" x14ac:dyDescent="0.2">
      <c r="A2" s="59" t="s">
        <v>12</v>
      </c>
      <c r="B2" s="60"/>
      <c r="C2" s="61"/>
    </row>
    <row r="3" spans="1:4" s="2" customFormat="1" ht="30" customHeight="1" x14ac:dyDescent="0.2">
      <c r="A3" s="62" t="s">
        <v>13</v>
      </c>
      <c r="B3" s="63"/>
      <c r="C3" s="64"/>
    </row>
    <row r="4" spans="1:4" ht="35" customHeight="1" x14ac:dyDescent="0.2">
      <c r="A4" s="43" t="s">
        <v>42</v>
      </c>
      <c r="B4" s="40" t="s">
        <v>4</v>
      </c>
      <c r="C4" s="41" t="s">
        <v>5</v>
      </c>
      <c r="D4" s="21" t="s">
        <v>3</v>
      </c>
    </row>
    <row r="5" spans="1:4" s="17" customFormat="1" ht="20" customHeight="1" x14ac:dyDescent="0.2">
      <c r="A5" s="65" t="s">
        <v>39</v>
      </c>
      <c r="B5" s="37" t="s">
        <v>16</v>
      </c>
      <c r="C5" s="39">
        <v>16000</v>
      </c>
      <c r="D5" s="21" t="s">
        <v>16</v>
      </c>
    </row>
    <row r="6" spans="1:4" s="17" customFormat="1" ht="20" customHeight="1" x14ac:dyDescent="0.2">
      <c r="A6" s="66"/>
      <c r="B6" s="37" t="s">
        <v>17</v>
      </c>
      <c r="C6" s="39">
        <v>13000</v>
      </c>
      <c r="D6" s="21" t="s">
        <v>17</v>
      </c>
    </row>
    <row r="7" spans="1:4" s="17" customFormat="1" ht="20" customHeight="1" x14ac:dyDescent="0.2">
      <c r="A7" s="66"/>
      <c r="B7" s="37" t="s">
        <v>18</v>
      </c>
      <c r="C7" s="39">
        <v>5000</v>
      </c>
      <c r="D7" s="21" t="s">
        <v>18</v>
      </c>
    </row>
    <row r="8" spans="1:4" s="17" customFormat="1" ht="20" customHeight="1" x14ac:dyDescent="0.2">
      <c r="A8" s="66"/>
      <c r="B8" s="37" t="s">
        <v>19</v>
      </c>
      <c r="C8" s="42">
        <v>0</v>
      </c>
      <c r="D8" s="21" t="s">
        <v>19</v>
      </c>
    </row>
    <row r="9" spans="1:4" s="17" customFormat="1" ht="20" customHeight="1" x14ac:dyDescent="0.2">
      <c r="A9" s="67"/>
      <c r="B9" s="37" t="s">
        <v>20</v>
      </c>
      <c r="C9" s="38" t="s">
        <v>15</v>
      </c>
      <c r="D9" s="21" t="s">
        <v>20</v>
      </c>
    </row>
    <row r="10" spans="1:4" ht="35" customHeight="1" x14ac:dyDescent="0.2">
      <c r="A10" s="43" t="s">
        <v>44</v>
      </c>
      <c r="B10" s="40" t="s">
        <v>4</v>
      </c>
      <c r="C10" s="41" t="s">
        <v>5</v>
      </c>
    </row>
    <row r="11" spans="1:4" s="17" customFormat="1" ht="20" customHeight="1" x14ac:dyDescent="0.2">
      <c r="A11" s="65" t="s">
        <v>39</v>
      </c>
      <c r="B11" s="37" t="s">
        <v>16</v>
      </c>
      <c r="C11" s="39">
        <v>16000</v>
      </c>
      <c r="D11" s="21" t="s">
        <v>16</v>
      </c>
    </row>
    <row r="12" spans="1:4" s="17" customFormat="1" ht="20" customHeight="1" x14ac:dyDescent="0.2">
      <c r="A12" s="66"/>
      <c r="B12" s="37" t="s">
        <v>17</v>
      </c>
      <c r="C12" s="39">
        <v>13000</v>
      </c>
    </row>
    <row r="13" spans="1:4" s="17" customFormat="1" ht="20" customHeight="1" x14ac:dyDescent="0.2">
      <c r="A13" s="66"/>
      <c r="B13" s="37" t="s">
        <v>18</v>
      </c>
      <c r="C13" s="39">
        <v>5000</v>
      </c>
    </row>
    <row r="14" spans="1:4" s="17" customFormat="1" ht="20" customHeight="1" x14ac:dyDescent="0.2">
      <c r="A14" s="66"/>
      <c r="B14" s="37" t="s">
        <v>19</v>
      </c>
      <c r="C14" s="42">
        <v>0</v>
      </c>
    </row>
    <row r="15" spans="1:4" s="17" customFormat="1" ht="20" customHeight="1" x14ac:dyDescent="0.2">
      <c r="A15" s="67"/>
      <c r="B15" s="37" t="s">
        <v>20</v>
      </c>
      <c r="C15" s="38" t="s">
        <v>15</v>
      </c>
    </row>
    <row r="16" spans="1:4" ht="35" customHeight="1" x14ac:dyDescent="0.2">
      <c r="A16" s="43" t="s">
        <v>40</v>
      </c>
      <c r="B16" s="40" t="s">
        <v>4</v>
      </c>
      <c r="C16" s="41" t="s">
        <v>5</v>
      </c>
    </row>
    <row r="17" spans="1:4" s="17" customFormat="1" ht="20" customHeight="1" x14ac:dyDescent="0.2">
      <c r="A17" s="65" t="s">
        <v>39</v>
      </c>
      <c r="B17" s="37" t="s">
        <v>16</v>
      </c>
      <c r="C17" s="39">
        <v>16000</v>
      </c>
      <c r="D17" s="21" t="s">
        <v>16</v>
      </c>
    </row>
    <row r="18" spans="1:4" s="17" customFormat="1" ht="20" customHeight="1" x14ac:dyDescent="0.2">
      <c r="A18" s="66"/>
      <c r="B18" s="37" t="s">
        <v>17</v>
      </c>
      <c r="C18" s="39">
        <v>13000</v>
      </c>
    </row>
    <row r="19" spans="1:4" s="17" customFormat="1" ht="20" customHeight="1" x14ac:dyDescent="0.2">
      <c r="A19" s="66"/>
      <c r="B19" s="37" t="s">
        <v>18</v>
      </c>
      <c r="C19" s="39">
        <v>5000</v>
      </c>
    </row>
    <row r="20" spans="1:4" s="17" customFormat="1" ht="20" customHeight="1" x14ac:dyDescent="0.2">
      <c r="A20" s="66"/>
      <c r="B20" s="37" t="s">
        <v>19</v>
      </c>
      <c r="C20" s="42">
        <v>0</v>
      </c>
    </row>
    <row r="21" spans="1:4" s="17" customFormat="1" ht="20" customHeight="1" x14ac:dyDescent="0.2">
      <c r="A21" s="67"/>
      <c r="B21" s="37" t="s">
        <v>20</v>
      </c>
      <c r="C21" s="38" t="s">
        <v>15</v>
      </c>
    </row>
    <row r="22" spans="1:4" ht="35" customHeight="1" x14ac:dyDescent="0.2">
      <c r="A22" s="43" t="s">
        <v>41</v>
      </c>
      <c r="B22" s="40" t="s">
        <v>4</v>
      </c>
      <c r="C22" s="41" t="s">
        <v>5</v>
      </c>
    </row>
    <row r="23" spans="1:4" s="17" customFormat="1" ht="20" customHeight="1" x14ac:dyDescent="0.2">
      <c r="A23" s="65" t="s">
        <v>39</v>
      </c>
      <c r="B23" s="37" t="s">
        <v>16</v>
      </c>
      <c r="C23" s="39">
        <v>16000</v>
      </c>
      <c r="D23" s="21" t="s">
        <v>16</v>
      </c>
    </row>
    <row r="24" spans="1:4" s="17" customFormat="1" ht="20" customHeight="1" x14ac:dyDescent="0.2">
      <c r="A24" s="66"/>
      <c r="B24" s="37" t="s">
        <v>17</v>
      </c>
      <c r="C24" s="39">
        <v>13000</v>
      </c>
    </row>
    <row r="25" spans="1:4" s="17" customFormat="1" ht="20" customHeight="1" x14ac:dyDescent="0.2">
      <c r="A25" s="66"/>
      <c r="B25" s="37" t="s">
        <v>18</v>
      </c>
      <c r="C25" s="39">
        <v>5000</v>
      </c>
    </row>
    <row r="26" spans="1:4" s="17" customFormat="1" ht="20" customHeight="1" x14ac:dyDescent="0.2">
      <c r="A26" s="66"/>
      <c r="B26" s="37" t="s">
        <v>19</v>
      </c>
      <c r="C26" s="42">
        <v>0</v>
      </c>
    </row>
    <row r="27" spans="1:4" s="17" customFormat="1" ht="20" customHeight="1" x14ac:dyDescent="0.2">
      <c r="A27" s="67"/>
      <c r="B27" s="37" t="s">
        <v>20</v>
      </c>
      <c r="C27" s="38" t="s">
        <v>15</v>
      </c>
    </row>
    <row r="28" spans="1:4" ht="35" customHeight="1" x14ac:dyDescent="0.2">
      <c r="A28" s="43" t="s">
        <v>43</v>
      </c>
      <c r="B28" s="40" t="s">
        <v>4</v>
      </c>
      <c r="C28" s="41" t="s">
        <v>5</v>
      </c>
    </row>
    <row r="29" spans="1:4" s="17" customFormat="1" ht="20" customHeight="1" x14ac:dyDescent="0.2">
      <c r="A29" s="65" t="s">
        <v>39</v>
      </c>
      <c r="B29" s="37" t="s">
        <v>16</v>
      </c>
      <c r="C29" s="39">
        <v>16000</v>
      </c>
      <c r="D29" s="21" t="s">
        <v>16</v>
      </c>
    </row>
    <row r="30" spans="1:4" s="17" customFormat="1" ht="20" customHeight="1" x14ac:dyDescent="0.2">
      <c r="A30" s="66"/>
      <c r="B30" s="37" t="s">
        <v>17</v>
      </c>
      <c r="C30" s="39">
        <v>13000</v>
      </c>
    </row>
    <row r="31" spans="1:4" s="17" customFormat="1" ht="20" customHeight="1" x14ac:dyDescent="0.2">
      <c r="A31" s="66"/>
      <c r="B31" s="37" t="s">
        <v>18</v>
      </c>
      <c r="C31" s="39">
        <v>5000</v>
      </c>
    </row>
    <row r="32" spans="1:4" s="17" customFormat="1" ht="20" customHeight="1" x14ac:dyDescent="0.2">
      <c r="A32" s="66"/>
      <c r="B32" s="37" t="s">
        <v>19</v>
      </c>
      <c r="C32" s="42">
        <v>0</v>
      </c>
    </row>
    <row r="33" spans="1:3" s="17" customFormat="1" ht="20" customHeight="1" x14ac:dyDescent="0.2">
      <c r="A33" s="67"/>
      <c r="B33" s="37" t="s">
        <v>20</v>
      </c>
      <c r="C33" s="38" t="s">
        <v>15</v>
      </c>
    </row>
    <row r="34" spans="1:3" ht="15" customHeight="1" x14ac:dyDescent="0.2">
      <c r="A34" s="47"/>
      <c r="B34" s="48"/>
      <c r="C34" s="49"/>
    </row>
    <row r="35" spans="1:3" s="2" customFormat="1" ht="30" customHeight="1" x14ac:dyDescent="0.2">
      <c r="A35" s="50" t="s">
        <v>14</v>
      </c>
      <c r="B35" s="51"/>
      <c r="C35" s="52"/>
    </row>
    <row r="36" spans="1:3" ht="60" customHeight="1" x14ac:dyDescent="0.2">
      <c r="A36" s="53" t="s">
        <v>21</v>
      </c>
      <c r="B36" s="54"/>
      <c r="C36" s="55"/>
    </row>
    <row r="37" spans="1:3" x14ac:dyDescent="0.2">
      <c r="A37" s="44" t="s">
        <v>9</v>
      </c>
      <c r="B37" s="45"/>
      <c r="C37" s="46"/>
    </row>
  </sheetData>
  <sheetProtection algorithmName="SHA-512" hashValue="WMC97kEdK28m7UvhSK1V1WR+NhcXEWhmLWD5RDM0LsGVYyysU6f1UeCV2/o0Js8/EVsMlVoo0Qnixc0wCNlyqA==" saltValue="icqBGTFL/BQoxZ623HWO+A==" spinCount="100000" sheet="1" objects="1" scenarios="1"/>
  <mergeCells count="12">
    <mergeCell ref="A37:C37"/>
    <mergeCell ref="A34:C34"/>
    <mergeCell ref="A35:C35"/>
    <mergeCell ref="A36:C36"/>
    <mergeCell ref="A1:C1"/>
    <mergeCell ref="A2:C2"/>
    <mergeCell ref="A3:C3"/>
    <mergeCell ref="A5:A9"/>
    <mergeCell ref="A11:A15"/>
    <mergeCell ref="A17:A21"/>
    <mergeCell ref="A23:A27"/>
    <mergeCell ref="A29:A33"/>
  </mergeCells>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rgb="FFFF0000"/>
    <pageSetUpPr fitToPage="1"/>
  </sheetPr>
  <dimension ref="A1:K12"/>
  <sheetViews>
    <sheetView showGridLines="0" topLeftCell="A2" zoomScale="85" zoomScaleNormal="85" zoomScalePageLayoutView="85" workbookViewId="0">
      <selection activeCell="A2" sqref="A2:XFD12"/>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2" t="s">
        <v>25</v>
      </c>
      <c r="B1" s="10"/>
      <c r="C1" s="78" t="s">
        <v>6</v>
      </c>
      <c r="D1" s="74"/>
      <c r="E1" s="10"/>
      <c r="F1" s="73" t="s">
        <v>7</v>
      </c>
      <c r="G1" s="74"/>
      <c r="H1" s="10"/>
      <c r="I1" s="73" t="s">
        <v>8</v>
      </c>
      <c r="J1" s="74"/>
      <c r="K1" s="3"/>
    </row>
    <row r="2" spans="1:11" ht="40" customHeight="1" x14ac:dyDescent="0.15">
      <c r="A2" s="23" t="str">
        <f>'Beoordelen kwaliteit'!A3</f>
        <v>1.A Beantwoording open vragen</v>
      </c>
      <c r="B2" s="7"/>
      <c r="C2" s="75" t="s">
        <v>3</v>
      </c>
      <c r="D2" s="76"/>
      <c r="E2" s="7"/>
      <c r="F2" s="77" t="s">
        <v>3</v>
      </c>
      <c r="G2" s="76"/>
      <c r="H2" s="7"/>
      <c r="I2" s="77" t="s">
        <v>3</v>
      </c>
      <c r="J2" s="76"/>
    </row>
    <row r="3" spans="1:11" ht="20" customHeight="1" x14ac:dyDescent="0.15">
      <c r="A3" s="24" t="str">
        <f>'Beoordelen kwaliteit'!A4</f>
        <v>1.1	 PLAN VAN AANPAK AANVANG IMPLEMENTATIE</v>
      </c>
      <c r="B3" s="8"/>
      <c r="C3" s="18" t="s">
        <v>2</v>
      </c>
      <c r="D3" s="19"/>
      <c r="E3" s="20"/>
      <c r="F3" s="18" t="s">
        <v>2</v>
      </c>
      <c r="G3" s="19"/>
      <c r="H3" s="20"/>
      <c r="I3" s="18" t="s">
        <v>2</v>
      </c>
      <c r="J3" s="19"/>
    </row>
    <row r="4" spans="1:11" ht="130" customHeight="1" x14ac:dyDescent="0.15">
      <c r="A4" s="25" t="str">
        <f>'Beoordelen kwaliteit'!A5</f>
        <v>zie "Bijlage 7 Kwaliteit"</v>
      </c>
      <c r="B4" s="8"/>
      <c r="C4" s="68" t="s">
        <v>0</v>
      </c>
      <c r="D4" s="69"/>
      <c r="E4" s="20"/>
      <c r="F4" s="70" t="s">
        <v>0</v>
      </c>
      <c r="G4" s="69"/>
      <c r="H4" s="20"/>
      <c r="I4" s="70" t="s">
        <v>0</v>
      </c>
      <c r="J4" s="69"/>
    </row>
    <row r="5" spans="1:11" ht="20" customHeight="1" x14ac:dyDescent="0.15">
      <c r="A5" s="24" t="str">
        <f>'Beoordelen kwaliteit'!A10</f>
        <v>1.2	 NIVEAU PROJECTMANAGEMENT/ CONSULTANCY/ SLA/ AVG</v>
      </c>
      <c r="B5" s="8"/>
      <c r="C5" s="18" t="s">
        <v>2</v>
      </c>
      <c r="D5" s="19"/>
      <c r="E5" s="20"/>
      <c r="F5" s="18" t="s">
        <v>2</v>
      </c>
      <c r="G5" s="19"/>
      <c r="H5" s="20"/>
      <c r="I5" s="18" t="s">
        <v>2</v>
      </c>
      <c r="J5" s="19"/>
    </row>
    <row r="6" spans="1:11" ht="130" customHeight="1" x14ac:dyDescent="0.15">
      <c r="A6" s="25" t="str">
        <f>'Beoordelen kwaliteit'!A11</f>
        <v>zie "Bijlage 7 Kwaliteit"</v>
      </c>
      <c r="B6" s="8"/>
      <c r="C6" s="71" t="s">
        <v>0</v>
      </c>
      <c r="D6" s="72"/>
      <c r="E6" s="20"/>
      <c r="F6" s="70" t="s">
        <v>0</v>
      </c>
      <c r="G6" s="69"/>
      <c r="H6" s="20"/>
      <c r="I6" s="70" t="s">
        <v>0</v>
      </c>
      <c r="J6" s="69"/>
    </row>
    <row r="7" spans="1:11" ht="20" customHeight="1" x14ac:dyDescent="0.15">
      <c r="A7" s="24" t="str">
        <f>'Beoordelen kwaliteit'!A16</f>
        <v>1.3	 GEBRUIKERS ERVARINGEN/TRAININGEN</v>
      </c>
      <c r="B7" s="8"/>
      <c r="C7" s="18" t="s">
        <v>2</v>
      </c>
      <c r="D7" s="19"/>
      <c r="E7" s="20"/>
      <c r="F7" s="18" t="s">
        <v>2</v>
      </c>
      <c r="G7" s="19"/>
      <c r="H7" s="20"/>
      <c r="I7" s="18" t="s">
        <v>2</v>
      </c>
      <c r="J7" s="19"/>
    </row>
    <row r="8" spans="1:11" ht="130" customHeight="1" x14ac:dyDescent="0.15">
      <c r="A8" s="25" t="str">
        <f>'Beoordelen kwaliteit'!A17</f>
        <v>zie "Bijlage 7 Kwaliteit"</v>
      </c>
      <c r="B8" s="8"/>
      <c r="C8" s="71" t="s">
        <v>0</v>
      </c>
      <c r="D8" s="72"/>
      <c r="E8" s="20"/>
      <c r="F8" s="70" t="s">
        <v>0</v>
      </c>
      <c r="G8" s="69"/>
      <c r="H8" s="20"/>
      <c r="I8" s="70" t="s">
        <v>0</v>
      </c>
      <c r="J8" s="69"/>
    </row>
    <row r="9" spans="1:11" ht="20" customHeight="1" x14ac:dyDescent="0.15">
      <c r="A9" s="24" t="str">
        <f>'Beoordelen kwaliteit'!A22</f>
        <v xml:space="preserve">1.4	 BORGING KWALITEIT INSCHRIJVING/ REALISATIE </v>
      </c>
      <c r="B9" s="8"/>
      <c r="C9" s="18" t="s">
        <v>2</v>
      </c>
      <c r="D9" s="19"/>
      <c r="E9" s="20"/>
      <c r="F9" s="18" t="s">
        <v>2</v>
      </c>
      <c r="G9" s="19"/>
      <c r="H9" s="20"/>
      <c r="I9" s="18" t="s">
        <v>2</v>
      </c>
      <c r="J9" s="19"/>
    </row>
    <row r="10" spans="1:11" ht="130" customHeight="1" x14ac:dyDescent="0.15">
      <c r="A10" s="25" t="str">
        <f>'Beoordelen kwaliteit'!A23</f>
        <v>zie "Bijlage 7 Kwaliteit"</v>
      </c>
      <c r="B10" s="8"/>
      <c r="C10" s="68" t="s">
        <v>0</v>
      </c>
      <c r="D10" s="69"/>
      <c r="E10" s="20"/>
      <c r="F10" s="70" t="s">
        <v>0</v>
      </c>
      <c r="G10" s="69"/>
      <c r="H10" s="20"/>
      <c r="I10" s="70" t="s">
        <v>0</v>
      </c>
      <c r="J10" s="69"/>
    </row>
    <row r="11" spans="1:11" ht="20" customHeight="1" x14ac:dyDescent="0.15">
      <c r="A11" s="24" t="str">
        <f>'Beoordelen kwaliteit'!A28</f>
        <v>1.5	 BORGING INRICHTING BIJ EEN INTEGRATIE 2 WERKGEVERS</v>
      </c>
      <c r="B11" s="8"/>
      <c r="C11" s="18" t="s">
        <v>2</v>
      </c>
      <c r="D11" s="19"/>
      <c r="E11" s="20"/>
      <c r="F11" s="18" t="s">
        <v>2</v>
      </c>
      <c r="G11" s="19"/>
      <c r="H11" s="20"/>
      <c r="I11" s="18" t="s">
        <v>2</v>
      </c>
      <c r="J11" s="19"/>
    </row>
    <row r="12" spans="1:11" ht="130" customHeight="1" x14ac:dyDescent="0.15">
      <c r="A12" s="25" t="str">
        <f>'Beoordelen kwaliteit'!A29</f>
        <v>zie "Bijlage 7 Kwaliteit"</v>
      </c>
      <c r="B12" s="8"/>
      <c r="C12" s="68" t="s">
        <v>0</v>
      </c>
      <c r="D12" s="69"/>
      <c r="E12" s="20"/>
      <c r="F12" s="70" t="s">
        <v>0</v>
      </c>
      <c r="G12" s="69"/>
      <c r="H12" s="20"/>
      <c r="I12" s="70" t="s">
        <v>0</v>
      </c>
      <c r="J12" s="69"/>
    </row>
  </sheetData>
  <sheetProtection algorithmName="SHA-512" hashValue="VPv1IAjh+XcSCPMQhmCQ5wj6zFQDr8kwy5IjWw7ZnK8TEJQU35rEvCTly/5SyvqVax8wO/RVuF7ZdxRhEI4Tag==" saltValue="szJ/XSJLZ/vNXVJ6uVg28Q==" spinCount="100000" sheet="1" objects="1" scenarios="1"/>
  <mergeCells count="21">
    <mergeCell ref="I1:J1"/>
    <mergeCell ref="I4:J4"/>
    <mergeCell ref="C2:D2"/>
    <mergeCell ref="I2:J2"/>
    <mergeCell ref="C1:D1"/>
    <mergeCell ref="F1:G1"/>
    <mergeCell ref="F4:G4"/>
    <mergeCell ref="F2:G2"/>
    <mergeCell ref="C4:D4"/>
    <mergeCell ref="C6:D6"/>
    <mergeCell ref="F6:G6"/>
    <mergeCell ref="I6:J6"/>
    <mergeCell ref="C8:D8"/>
    <mergeCell ref="F8:G8"/>
    <mergeCell ref="I8:J8"/>
    <mergeCell ref="C12:D12"/>
    <mergeCell ref="F12:G12"/>
    <mergeCell ref="I12:J12"/>
    <mergeCell ref="C10:D10"/>
    <mergeCell ref="F10:G10"/>
    <mergeCell ref="I10:J10"/>
  </mergeCells>
  <dataValidations count="1">
    <dataValidation type="list" errorStyle="warning" allowBlank="1" showErrorMessage="1" error="Voer juiste waarde in. " sqref="C3 F3 I3 C5 F5 I5 C7 F7 I7 I9 F9 C9 I11 F11 C11"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K12"/>
  <sheetViews>
    <sheetView showGridLines="0" zoomScale="85" zoomScaleNormal="85" zoomScalePageLayoutView="85" workbookViewId="0">
      <selection activeCell="A3" sqref="A2:XFD12"/>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2" t="s">
        <v>26</v>
      </c>
      <c r="B1" s="10"/>
      <c r="C1" s="78" t="s">
        <v>6</v>
      </c>
      <c r="D1" s="74"/>
      <c r="E1" s="10"/>
      <c r="F1" s="73" t="s">
        <v>7</v>
      </c>
      <c r="G1" s="74"/>
      <c r="H1" s="10"/>
      <c r="I1" s="73" t="s">
        <v>8</v>
      </c>
      <c r="J1" s="74"/>
      <c r="K1" s="3"/>
    </row>
    <row r="2" spans="1:11" ht="40" customHeight="1" x14ac:dyDescent="0.15">
      <c r="A2" s="23" t="str">
        <f>'Beoordelen kwaliteit'!A3</f>
        <v>1.A Beantwoording open vragen</v>
      </c>
      <c r="B2" s="7"/>
      <c r="C2" s="75" t="s">
        <v>3</v>
      </c>
      <c r="D2" s="76"/>
      <c r="E2" s="7"/>
      <c r="F2" s="77" t="s">
        <v>3</v>
      </c>
      <c r="G2" s="76"/>
      <c r="H2" s="7"/>
      <c r="I2" s="77" t="s">
        <v>3</v>
      </c>
      <c r="J2" s="76"/>
    </row>
    <row r="3" spans="1:11" ht="20" customHeight="1" x14ac:dyDescent="0.15">
      <c r="A3" s="24" t="str">
        <f>'Beoordelen kwaliteit'!A4</f>
        <v>1.1	 PLAN VAN AANPAK AANVANG IMPLEMENTATIE</v>
      </c>
      <c r="B3" s="8"/>
      <c r="C3" s="18" t="s">
        <v>2</v>
      </c>
      <c r="D3" s="19"/>
      <c r="E3" s="20"/>
      <c r="F3" s="18" t="s">
        <v>2</v>
      </c>
      <c r="G3" s="19"/>
      <c r="H3" s="20"/>
      <c r="I3" s="18" t="s">
        <v>2</v>
      </c>
      <c r="J3" s="19"/>
    </row>
    <row r="4" spans="1:11" ht="130" customHeight="1" x14ac:dyDescent="0.15">
      <c r="A4" s="25" t="str">
        <f>'Beoordelen kwaliteit'!A5</f>
        <v>zie "Bijlage 7 Kwaliteit"</v>
      </c>
      <c r="B4" s="8"/>
      <c r="C4" s="68" t="s">
        <v>0</v>
      </c>
      <c r="D4" s="69"/>
      <c r="E4" s="20"/>
      <c r="F4" s="70" t="s">
        <v>0</v>
      </c>
      <c r="G4" s="69"/>
      <c r="H4" s="20"/>
      <c r="I4" s="70" t="s">
        <v>0</v>
      </c>
      <c r="J4" s="69"/>
    </row>
    <row r="5" spans="1:11" ht="20" customHeight="1" x14ac:dyDescent="0.15">
      <c r="A5" s="24" t="str">
        <f>'Beoordelen kwaliteit'!A10</f>
        <v>1.2	 NIVEAU PROJECTMANAGEMENT/ CONSULTANCY/ SLA/ AVG</v>
      </c>
      <c r="B5" s="8"/>
      <c r="C5" s="18" t="s">
        <v>2</v>
      </c>
      <c r="D5" s="19"/>
      <c r="E5" s="20"/>
      <c r="F5" s="18" t="s">
        <v>2</v>
      </c>
      <c r="G5" s="19"/>
      <c r="H5" s="20"/>
      <c r="I5" s="18" t="s">
        <v>2</v>
      </c>
      <c r="J5" s="19"/>
    </row>
    <row r="6" spans="1:11" ht="130" customHeight="1" x14ac:dyDescent="0.15">
      <c r="A6" s="25" t="str">
        <f>'Beoordelen kwaliteit'!A11</f>
        <v>zie "Bijlage 7 Kwaliteit"</v>
      </c>
      <c r="B6" s="8"/>
      <c r="C6" s="71" t="s">
        <v>0</v>
      </c>
      <c r="D6" s="72"/>
      <c r="E6" s="20"/>
      <c r="F6" s="70" t="s">
        <v>0</v>
      </c>
      <c r="G6" s="69"/>
      <c r="H6" s="20"/>
      <c r="I6" s="70" t="s">
        <v>0</v>
      </c>
      <c r="J6" s="69"/>
    </row>
    <row r="7" spans="1:11" ht="20" customHeight="1" x14ac:dyDescent="0.15">
      <c r="A7" s="24" t="str">
        <f>'Beoordelen kwaliteit'!A16</f>
        <v>1.3	 GEBRUIKERS ERVARINGEN/TRAININGEN</v>
      </c>
      <c r="B7" s="8"/>
      <c r="C7" s="18" t="s">
        <v>2</v>
      </c>
      <c r="D7" s="19"/>
      <c r="E7" s="20"/>
      <c r="F7" s="18" t="s">
        <v>2</v>
      </c>
      <c r="G7" s="19"/>
      <c r="H7" s="20"/>
      <c r="I7" s="18" t="s">
        <v>2</v>
      </c>
      <c r="J7" s="19"/>
    </row>
    <row r="8" spans="1:11" ht="130" customHeight="1" x14ac:dyDescent="0.15">
      <c r="A8" s="25" t="str">
        <f>'Beoordelen kwaliteit'!A17</f>
        <v>zie "Bijlage 7 Kwaliteit"</v>
      </c>
      <c r="B8" s="8"/>
      <c r="C8" s="71" t="s">
        <v>0</v>
      </c>
      <c r="D8" s="72"/>
      <c r="E8" s="20"/>
      <c r="F8" s="70" t="s">
        <v>0</v>
      </c>
      <c r="G8" s="69"/>
      <c r="H8" s="20"/>
      <c r="I8" s="70" t="s">
        <v>0</v>
      </c>
      <c r="J8" s="69"/>
    </row>
    <row r="9" spans="1:11" ht="20" customHeight="1" x14ac:dyDescent="0.15">
      <c r="A9" s="24" t="str">
        <f>'Beoordelen kwaliteit'!A22</f>
        <v xml:space="preserve">1.4	 BORGING KWALITEIT INSCHRIJVING/ REALISATIE </v>
      </c>
      <c r="B9" s="8"/>
      <c r="C9" s="18" t="s">
        <v>2</v>
      </c>
      <c r="D9" s="19"/>
      <c r="E9" s="20"/>
      <c r="F9" s="18" t="s">
        <v>2</v>
      </c>
      <c r="G9" s="19"/>
      <c r="H9" s="20"/>
      <c r="I9" s="18" t="s">
        <v>2</v>
      </c>
      <c r="J9" s="19"/>
    </row>
    <row r="10" spans="1:11" ht="130" customHeight="1" x14ac:dyDescent="0.15">
      <c r="A10" s="25" t="str">
        <f>'Beoordelen kwaliteit'!A23</f>
        <v>zie "Bijlage 7 Kwaliteit"</v>
      </c>
      <c r="B10" s="8"/>
      <c r="C10" s="68" t="s">
        <v>0</v>
      </c>
      <c r="D10" s="69"/>
      <c r="E10" s="20"/>
      <c r="F10" s="70" t="s">
        <v>0</v>
      </c>
      <c r="G10" s="69"/>
      <c r="H10" s="20"/>
      <c r="I10" s="70" t="s">
        <v>0</v>
      </c>
      <c r="J10" s="69"/>
    </row>
    <row r="11" spans="1:11" ht="20" customHeight="1" x14ac:dyDescent="0.15">
      <c r="A11" s="24" t="str">
        <f>'Beoordelen kwaliteit'!A28</f>
        <v>1.5	 BORGING INRICHTING BIJ EEN INTEGRATIE 2 WERKGEVERS</v>
      </c>
      <c r="B11" s="8"/>
      <c r="C11" s="18" t="s">
        <v>2</v>
      </c>
      <c r="D11" s="19"/>
      <c r="E11" s="20"/>
      <c r="F11" s="18" t="s">
        <v>2</v>
      </c>
      <c r="G11" s="19"/>
      <c r="H11" s="20"/>
      <c r="I11" s="18" t="s">
        <v>2</v>
      </c>
      <c r="J11" s="19"/>
    </row>
    <row r="12" spans="1:11" ht="130" customHeight="1" x14ac:dyDescent="0.15">
      <c r="A12" s="25" t="str">
        <f>'Beoordelen kwaliteit'!A29</f>
        <v>zie "Bijlage 7 Kwaliteit"</v>
      </c>
      <c r="B12" s="8"/>
      <c r="C12" s="68" t="s">
        <v>0</v>
      </c>
      <c r="D12" s="69"/>
      <c r="E12" s="20"/>
      <c r="F12" s="70" t="s">
        <v>0</v>
      </c>
      <c r="G12" s="69"/>
      <c r="H12" s="20"/>
      <c r="I12" s="70" t="s">
        <v>0</v>
      </c>
      <c r="J12" s="69"/>
    </row>
  </sheetData>
  <sheetProtection algorithmName="SHA-512" hashValue="VFfpDTmkogJiWtrjBtgbeWwDB6vix7nlKpZUgaFkznRkGnifMs/g18xtUNtiBKrRgH5+vnL+1gobaDQycpmSdg==" saltValue="h3iL9OoA5vqdgK5kUWLOlA==" spinCount="100000" sheet="1" objects="1" scenarios="1"/>
  <mergeCells count="21">
    <mergeCell ref="I1:J1"/>
    <mergeCell ref="C4:D4"/>
    <mergeCell ref="F4:G4"/>
    <mergeCell ref="I4:J4"/>
    <mergeCell ref="C1:D1"/>
    <mergeCell ref="F1:G1"/>
    <mergeCell ref="C2:D2"/>
    <mergeCell ref="F2:G2"/>
    <mergeCell ref="I2:J2"/>
    <mergeCell ref="I6:J6"/>
    <mergeCell ref="C6:D6"/>
    <mergeCell ref="F6:G6"/>
    <mergeCell ref="C8:D8"/>
    <mergeCell ref="F8:G8"/>
    <mergeCell ref="I8:J8"/>
    <mergeCell ref="C12:D12"/>
    <mergeCell ref="F12:G12"/>
    <mergeCell ref="I12:J12"/>
    <mergeCell ref="C10:D10"/>
    <mergeCell ref="F10:G10"/>
    <mergeCell ref="I10:J10"/>
  </mergeCells>
  <dataValidations count="1">
    <dataValidation type="list" errorStyle="warning" allowBlank="1" showErrorMessage="1" error="Voer juiste waarde in. " sqref="C3 F3 I3 C5 F5 I5 C7 F7 I7 I9 F9 C9 I11 F11 C11" xr:uid="{D9910C8E-FBB2-3848-A759-4806EA3DB82F}">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K12"/>
  <sheetViews>
    <sheetView showGridLines="0" zoomScale="85" zoomScaleNormal="85" zoomScalePageLayoutView="85" workbookViewId="0">
      <selection activeCell="A2" sqref="A2:XFD12"/>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2" t="s">
        <v>27</v>
      </c>
      <c r="B1" s="10"/>
      <c r="C1" s="78" t="s">
        <v>6</v>
      </c>
      <c r="D1" s="74"/>
      <c r="E1" s="10"/>
      <c r="F1" s="73" t="s">
        <v>7</v>
      </c>
      <c r="G1" s="74"/>
      <c r="H1" s="10"/>
      <c r="I1" s="73" t="s">
        <v>8</v>
      </c>
      <c r="J1" s="74"/>
      <c r="K1" s="3"/>
    </row>
    <row r="2" spans="1:11" ht="40" customHeight="1" x14ac:dyDescent="0.15">
      <c r="A2" s="23" t="str">
        <f>'Beoordelen kwaliteit'!A3</f>
        <v>1.A Beantwoording open vragen</v>
      </c>
      <c r="B2" s="7"/>
      <c r="C2" s="75" t="s">
        <v>3</v>
      </c>
      <c r="D2" s="76"/>
      <c r="E2" s="7"/>
      <c r="F2" s="77" t="s">
        <v>3</v>
      </c>
      <c r="G2" s="76"/>
      <c r="H2" s="7"/>
      <c r="I2" s="77" t="s">
        <v>3</v>
      </c>
      <c r="J2" s="76"/>
    </row>
    <row r="3" spans="1:11" ht="20" customHeight="1" x14ac:dyDescent="0.15">
      <c r="A3" s="24" t="str">
        <f>'Beoordelen kwaliteit'!A4</f>
        <v>1.1	 PLAN VAN AANPAK AANVANG IMPLEMENTATIE</v>
      </c>
      <c r="B3" s="8"/>
      <c r="C3" s="18" t="s">
        <v>2</v>
      </c>
      <c r="D3" s="19"/>
      <c r="E3" s="20"/>
      <c r="F3" s="18" t="s">
        <v>2</v>
      </c>
      <c r="G3" s="19"/>
      <c r="H3" s="20"/>
      <c r="I3" s="18" t="s">
        <v>2</v>
      </c>
      <c r="J3" s="19"/>
    </row>
    <row r="4" spans="1:11" ht="130" customHeight="1" x14ac:dyDescent="0.15">
      <c r="A4" s="25" t="str">
        <f>'Beoordelen kwaliteit'!A5</f>
        <v>zie "Bijlage 7 Kwaliteit"</v>
      </c>
      <c r="B4" s="8"/>
      <c r="C4" s="68" t="s">
        <v>0</v>
      </c>
      <c r="D4" s="69"/>
      <c r="E4" s="20"/>
      <c r="F4" s="70" t="s">
        <v>0</v>
      </c>
      <c r="G4" s="69"/>
      <c r="H4" s="20"/>
      <c r="I4" s="70" t="s">
        <v>0</v>
      </c>
      <c r="J4" s="69"/>
    </row>
    <row r="5" spans="1:11" ht="20" customHeight="1" x14ac:dyDescent="0.15">
      <c r="A5" s="24" t="str">
        <f>'Beoordelen kwaliteit'!A10</f>
        <v>1.2	 NIVEAU PROJECTMANAGEMENT/ CONSULTANCY/ SLA/ AVG</v>
      </c>
      <c r="B5" s="8"/>
      <c r="C5" s="18" t="s">
        <v>2</v>
      </c>
      <c r="D5" s="19"/>
      <c r="E5" s="20"/>
      <c r="F5" s="18" t="s">
        <v>2</v>
      </c>
      <c r="G5" s="19"/>
      <c r="H5" s="20"/>
      <c r="I5" s="18" t="s">
        <v>2</v>
      </c>
      <c r="J5" s="19"/>
    </row>
    <row r="6" spans="1:11" ht="130" customHeight="1" x14ac:dyDescent="0.15">
      <c r="A6" s="25" t="str">
        <f>'Beoordelen kwaliteit'!A11</f>
        <v>zie "Bijlage 7 Kwaliteit"</v>
      </c>
      <c r="B6" s="8"/>
      <c r="C6" s="71" t="s">
        <v>0</v>
      </c>
      <c r="D6" s="72"/>
      <c r="E6" s="20"/>
      <c r="F6" s="70" t="s">
        <v>0</v>
      </c>
      <c r="G6" s="69"/>
      <c r="H6" s="20"/>
      <c r="I6" s="70" t="s">
        <v>0</v>
      </c>
      <c r="J6" s="69"/>
    </row>
    <row r="7" spans="1:11" ht="20" customHeight="1" x14ac:dyDescent="0.15">
      <c r="A7" s="24" t="str">
        <f>'Beoordelen kwaliteit'!A16</f>
        <v>1.3	 GEBRUIKERS ERVARINGEN/TRAININGEN</v>
      </c>
      <c r="B7" s="8"/>
      <c r="C7" s="18" t="s">
        <v>2</v>
      </c>
      <c r="D7" s="19"/>
      <c r="E7" s="20"/>
      <c r="F7" s="18" t="s">
        <v>2</v>
      </c>
      <c r="G7" s="19"/>
      <c r="H7" s="20"/>
      <c r="I7" s="18" t="s">
        <v>2</v>
      </c>
      <c r="J7" s="19"/>
    </row>
    <row r="8" spans="1:11" ht="130" customHeight="1" x14ac:dyDescent="0.15">
      <c r="A8" s="25" t="str">
        <f>'Beoordelen kwaliteit'!A17</f>
        <v>zie "Bijlage 7 Kwaliteit"</v>
      </c>
      <c r="B8" s="8"/>
      <c r="C8" s="71" t="s">
        <v>0</v>
      </c>
      <c r="D8" s="72"/>
      <c r="E8" s="20"/>
      <c r="F8" s="70" t="s">
        <v>0</v>
      </c>
      <c r="G8" s="69"/>
      <c r="H8" s="20"/>
      <c r="I8" s="70" t="s">
        <v>0</v>
      </c>
      <c r="J8" s="69"/>
    </row>
    <row r="9" spans="1:11" ht="20" customHeight="1" x14ac:dyDescent="0.15">
      <c r="A9" s="24" t="str">
        <f>'Beoordelen kwaliteit'!A22</f>
        <v xml:space="preserve">1.4	 BORGING KWALITEIT INSCHRIJVING/ REALISATIE </v>
      </c>
      <c r="B9" s="8"/>
      <c r="C9" s="18" t="s">
        <v>2</v>
      </c>
      <c r="D9" s="19"/>
      <c r="E9" s="20"/>
      <c r="F9" s="18" t="s">
        <v>2</v>
      </c>
      <c r="G9" s="19"/>
      <c r="H9" s="20"/>
      <c r="I9" s="18" t="s">
        <v>2</v>
      </c>
      <c r="J9" s="19"/>
    </row>
    <row r="10" spans="1:11" ht="130" customHeight="1" x14ac:dyDescent="0.15">
      <c r="A10" s="25" t="str">
        <f>'Beoordelen kwaliteit'!A23</f>
        <v>zie "Bijlage 7 Kwaliteit"</v>
      </c>
      <c r="B10" s="8"/>
      <c r="C10" s="68" t="s">
        <v>0</v>
      </c>
      <c r="D10" s="69"/>
      <c r="E10" s="20"/>
      <c r="F10" s="70" t="s">
        <v>0</v>
      </c>
      <c r="G10" s="69"/>
      <c r="H10" s="20"/>
      <c r="I10" s="70" t="s">
        <v>0</v>
      </c>
      <c r="J10" s="69"/>
    </row>
    <row r="11" spans="1:11" ht="20" customHeight="1" x14ac:dyDescent="0.15">
      <c r="A11" s="24" t="str">
        <f>'Beoordelen kwaliteit'!A28</f>
        <v>1.5	 BORGING INRICHTING BIJ EEN INTEGRATIE 2 WERKGEVERS</v>
      </c>
      <c r="B11" s="8"/>
      <c r="C11" s="18" t="s">
        <v>2</v>
      </c>
      <c r="D11" s="19"/>
      <c r="E11" s="20"/>
      <c r="F11" s="18" t="s">
        <v>2</v>
      </c>
      <c r="G11" s="19"/>
      <c r="H11" s="20"/>
      <c r="I11" s="18" t="s">
        <v>2</v>
      </c>
      <c r="J11" s="19"/>
    </row>
    <row r="12" spans="1:11" ht="130" customHeight="1" x14ac:dyDescent="0.15">
      <c r="A12" s="25" t="str">
        <f>'Beoordelen kwaliteit'!A29</f>
        <v>zie "Bijlage 7 Kwaliteit"</v>
      </c>
      <c r="B12" s="8"/>
      <c r="C12" s="68" t="s">
        <v>0</v>
      </c>
      <c r="D12" s="69"/>
      <c r="E12" s="20"/>
      <c r="F12" s="70" t="s">
        <v>0</v>
      </c>
      <c r="G12" s="69"/>
      <c r="H12" s="20"/>
      <c r="I12" s="70" t="s">
        <v>0</v>
      </c>
      <c r="J12" s="69"/>
    </row>
  </sheetData>
  <sheetProtection algorithmName="SHA-512" hashValue="iB9dv1bq6o44Tf4lZe73ex+/95obZF+lNzvIEvM0jODnyVy1qJ4MypMGhq2RmKTjcO8C0apes2EWEXS5R3qeLA==" saltValue="46UQRk8HoWF4Kt6egpyYdg==" spinCount="100000" sheet="1" objects="1" scenarios="1"/>
  <mergeCells count="21">
    <mergeCell ref="I1:J1"/>
    <mergeCell ref="C4:D4"/>
    <mergeCell ref="F4:G4"/>
    <mergeCell ref="I4:J4"/>
    <mergeCell ref="C1:D1"/>
    <mergeCell ref="F1:G1"/>
    <mergeCell ref="C2:D2"/>
    <mergeCell ref="F2:G2"/>
    <mergeCell ref="I2:J2"/>
    <mergeCell ref="I6:J6"/>
    <mergeCell ref="C6:D6"/>
    <mergeCell ref="F6:G6"/>
    <mergeCell ref="C8:D8"/>
    <mergeCell ref="F8:G8"/>
    <mergeCell ref="I8:J8"/>
    <mergeCell ref="C12:D12"/>
    <mergeCell ref="F12:G12"/>
    <mergeCell ref="I12:J12"/>
    <mergeCell ref="C10:D10"/>
    <mergeCell ref="F10:G10"/>
    <mergeCell ref="I10:J10"/>
  </mergeCells>
  <dataValidations count="1">
    <dataValidation type="list" errorStyle="warning" allowBlank="1" showErrorMessage="1" error="Voer juiste waarde in. " sqref="C3 F3 I3 C5 F5 I5 C7 F7 I7 I9 F9 C9 I11 F11 C11" xr:uid="{4D1203C4-BE57-404A-A07D-7BED3C9C501F}">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025FA-13BF-864B-A678-4FF5F33C7096}">
  <sheetPr>
    <tabColor rgb="FFFF0000"/>
  </sheetPr>
  <dimension ref="A1:K12"/>
  <sheetViews>
    <sheetView showGridLines="0" zoomScale="80" zoomScaleNormal="80" workbookViewId="0">
      <selection activeCell="A2" sqref="A2:XFD12"/>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2" t="s">
        <v>37</v>
      </c>
      <c r="B1" s="10"/>
      <c r="C1" s="78" t="s">
        <v>6</v>
      </c>
      <c r="D1" s="74"/>
      <c r="E1" s="10"/>
      <c r="F1" s="73" t="s">
        <v>7</v>
      </c>
      <c r="G1" s="74"/>
      <c r="H1" s="10"/>
      <c r="I1" s="73" t="s">
        <v>8</v>
      </c>
      <c r="J1" s="74"/>
      <c r="K1" s="3"/>
    </row>
    <row r="2" spans="1:11" ht="40" customHeight="1" x14ac:dyDescent="0.15">
      <c r="A2" s="23" t="str">
        <f>'Beoordelen kwaliteit'!A3</f>
        <v>1.A Beantwoording open vragen</v>
      </c>
      <c r="B2" s="7"/>
      <c r="C2" s="75" t="s">
        <v>3</v>
      </c>
      <c r="D2" s="76"/>
      <c r="E2" s="7"/>
      <c r="F2" s="77" t="s">
        <v>3</v>
      </c>
      <c r="G2" s="76"/>
      <c r="H2" s="7"/>
      <c r="I2" s="77" t="s">
        <v>3</v>
      </c>
      <c r="J2" s="76"/>
    </row>
    <row r="3" spans="1:11" ht="20" customHeight="1" x14ac:dyDescent="0.15">
      <c r="A3" s="24" t="str">
        <f>'Beoordelen kwaliteit'!A4</f>
        <v>1.1	 PLAN VAN AANPAK AANVANG IMPLEMENTATIE</v>
      </c>
      <c r="B3" s="8"/>
      <c r="C3" s="18" t="s">
        <v>2</v>
      </c>
      <c r="D3" s="19"/>
      <c r="E3" s="20"/>
      <c r="F3" s="18" t="s">
        <v>2</v>
      </c>
      <c r="G3" s="19"/>
      <c r="H3" s="20"/>
      <c r="I3" s="18" t="s">
        <v>2</v>
      </c>
      <c r="J3" s="19"/>
    </row>
    <row r="4" spans="1:11" ht="130" customHeight="1" x14ac:dyDescent="0.15">
      <c r="A4" s="25" t="str">
        <f>'Beoordelen kwaliteit'!A5</f>
        <v>zie "Bijlage 7 Kwaliteit"</v>
      </c>
      <c r="B4" s="8"/>
      <c r="C4" s="68" t="s">
        <v>0</v>
      </c>
      <c r="D4" s="69"/>
      <c r="E4" s="20"/>
      <c r="F4" s="70" t="s">
        <v>0</v>
      </c>
      <c r="G4" s="69"/>
      <c r="H4" s="20"/>
      <c r="I4" s="70" t="s">
        <v>0</v>
      </c>
      <c r="J4" s="69"/>
    </row>
    <row r="5" spans="1:11" ht="20" customHeight="1" x14ac:dyDescent="0.15">
      <c r="A5" s="24" t="str">
        <f>'Beoordelen kwaliteit'!A10</f>
        <v>1.2	 NIVEAU PROJECTMANAGEMENT/ CONSULTANCY/ SLA/ AVG</v>
      </c>
      <c r="B5" s="8"/>
      <c r="C5" s="18" t="s">
        <v>2</v>
      </c>
      <c r="D5" s="19"/>
      <c r="E5" s="20"/>
      <c r="F5" s="18" t="s">
        <v>2</v>
      </c>
      <c r="G5" s="19"/>
      <c r="H5" s="20"/>
      <c r="I5" s="18" t="s">
        <v>2</v>
      </c>
      <c r="J5" s="19"/>
    </row>
    <row r="6" spans="1:11" ht="130" customHeight="1" x14ac:dyDescent="0.15">
      <c r="A6" s="25" t="str">
        <f>'Beoordelen kwaliteit'!A11</f>
        <v>zie "Bijlage 7 Kwaliteit"</v>
      </c>
      <c r="B6" s="8"/>
      <c r="C6" s="71" t="s">
        <v>0</v>
      </c>
      <c r="D6" s="72"/>
      <c r="E6" s="20"/>
      <c r="F6" s="70" t="s">
        <v>0</v>
      </c>
      <c r="G6" s="69"/>
      <c r="H6" s="20"/>
      <c r="I6" s="70" t="s">
        <v>0</v>
      </c>
      <c r="J6" s="69"/>
    </row>
    <row r="7" spans="1:11" ht="20" customHeight="1" x14ac:dyDescent="0.15">
      <c r="A7" s="24" t="str">
        <f>'Beoordelen kwaliteit'!A16</f>
        <v>1.3	 GEBRUIKERS ERVARINGEN/TRAININGEN</v>
      </c>
      <c r="B7" s="8"/>
      <c r="C7" s="18" t="s">
        <v>2</v>
      </c>
      <c r="D7" s="19"/>
      <c r="E7" s="20"/>
      <c r="F7" s="18" t="s">
        <v>2</v>
      </c>
      <c r="G7" s="19"/>
      <c r="H7" s="20"/>
      <c r="I7" s="18" t="s">
        <v>2</v>
      </c>
      <c r="J7" s="19"/>
    </row>
    <row r="8" spans="1:11" ht="130" customHeight="1" x14ac:dyDescent="0.15">
      <c r="A8" s="25" t="str">
        <f>'Beoordelen kwaliteit'!A17</f>
        <v>zie "Bijlage 7 Kwaliteit"</v>
      </c>
      <c r="B8" s="8"/>
      <c r="C8" s="71" t="s">
        <v>0</v>
      </c>
      <c r="D8" s="72"/>
      <c r="E8" s="20"/>
      <c r="F8" s="70" t="s">
        <v>0</v>
      </c>
      <c r="G8" s="69"/>
      <c r="H8" s="20"/>
      <c r="I8" s="70" t="s">
        <v>0</v>
      </c>
      <c r="J8" s="69"/>
    </row>
    <row r="9" spans="1:11" ht="20" customHeight="1" x14ac:dyDescent="0.15">
      <c r="A9" s="24" t="str">
        <f>'Beoordelen kwaliteit'!A22</f>
        <v xml:space="preserve">1.4	 BORGING KWALITEIT INSCHRIJVING/ REALISATIE </v>
      </c>
      <c r="B9" s="8"/>
      <c r="C9" s="18" t="s">
        <v>2</v>
      </c>
      <c r="D9" s="19"/>
      <c r="E9" s="20"/>
      <c r="F9" s="18" t="s">
        <v>2</v>
      </c>
      <c r="G9" s="19"/>
      <c r="H9" s="20"/>
      <c r="I9" s="18" t="s">
        <v>2</v>
      </c>
      <c r="J9" s="19"/>
    </row>
    <row r="10" spans="1:11" ht="130" customHeight="1" x14ac:dyDescent="0.15">
      <c r="A10" s="25" t="str">
        <f>'Beoordelen kwaliteit'!A23</f>
        <v>zie "Bijlage 7 Kwaliteit"</v>
      </c>
      <c r="B10" s="8"/>
      <c r="C10" s="68" t="s">
        <v>0</v>
      </c>
      <c r="D10" s="69"/>
      <c r="E10" s="20"/>
      <c r="F10" s="70" t="s">
        <v>0</v>
      </c>
      <c r="G10" s="69"/>
      <c r="H10" s="20"/>
      <c r="I10" s="70" t="s">
        <v>0</v>
      </c>
      <c r="J10" s="69"/>
    </row>
    <row r="11" spans="1:11" ht="20" customHeight="1" x14ac:dyDescent="0.15">
      <c r="A11" s="24" t="str">
        <f>'Beoordelen kwaliteit'!A28</f>
        <v>1.5	 BORGING INRICHTING BIJ EEN INTEGRATIE 2 WERKGEVERS</v>
      </c>
      <c r="B11" s="8"/>
      <c r="C11" s="18" t="s">
        <v>2</v>
      </c>
      <c r="D11" s="19"/>
      <c r="E11" s="20"/>
      <c r="F11" s="18" t="s">
        <v>2</v>
      </c>
      <c r="G11" s="19"/>
      <c r="H11" s="20"/>
      <c r="I11" s="18" t="s">
        <v>2</v>
      </c>
      <c r="J11" s="19"/>
    </row>
    <row r="12" spans="1:11" ht="130" customHeight="1" x14ac:dyDescent="0.15">
      <c r="A12" s="25" t="str">
        <f>'Beoordelen kwaliteit'!A29</f>
        <v>zie "Bijlage 7 Kwaliteit"</v>
      </c>
      <c r="B12" s="8"/>
      <c r="C12" s="68" t="s">
        <v>0</v>
      </c>
      <c r="D12" s="69"/>
      <c r="E12" s="20"/>
      <c r="F12" s="70" t="s">
        <v>0</v>
      </c>
      <c r="G12" s="69"/>
      <c r="H12" s="20"/>
      <c r="I12" s="70" t="s">
        <v>0</v>
      </c>
      <c r="J12" s="69"/>
    </row>
  </sheetData>
  <sheetProtection algorithmName="SHA-512" hashValue="fL1J/1FQXky70/jVVARfwhu4DYFlFJuxuDs3ixaF5ZaGPEI84RR5vOs6FCrBAu2HvlLZSSLSLDl+hrfIDDcGMg==" saltValue="y11HxOqHys0L0ihLdd+nSg==" spinCount="100000" sheet="1" objects="1" scenarios="1"/>
  <mergeCells count="21">
    <mergeCell ref="C1:D1"/>
    <mergeCell ref="F1:G1"/>
    <mergeCell ref="I1:J1"/>
    <mergeCell ref="C2:D2"/>
    <mergeCell ref="F2:G2"/>
    <mergeCell ref="I2:J2"/>
    <mergeCell ref="C4:D4"/>
    <mergeCell ref="F4:G4"/>
    <mergeCell ref="I4:J4"/>
    <mergeCell ref="C6:D6"/>
    <mergeCell ref="F6:G6"/>
    <mergeCell ref="I6:J6"/>
    <mergeCell ref="C12:D12"/>
    <mergeCell ref="F12:G12"/>
    <mergeCell ref="I12:J12"/>
    <mergeCell ref="C8:D8"/>
    <mergeCell ref="F8:G8"/>
    <mergeCell ref="I8:J8"/>
    <mergeCell ref="C10:D10"/>
    <mergeCell ref="F10:G10"/>
    <mergeCell ref="I10:J10"/>
  </mergeCells>
  <dataValidations count="1">
    <dataValidation type="list" errorStyle="warning" allowBlank="1" showErrorMessage="1" error="Voer juiste waarde in. " sqref="C3 F3 I3 C5 F5 I5 C7 F7 I7 I9 F9 C9 I11 F11 C11" xr:uid="{B7513884-AD1E-FF46-AF26-335965098E2A}">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2286C-8AAB-7543-8191-FB68FE4B0E81}">
  <sheetPr>
    <tabColor rgb="FFFF0000"/>
  </sheetPr>
  <dimension ref="A1:K12"/>
  <sheetViews>
    <sheetView showGridLines="0" zoomScale="80" zoomScaleNormal="80" workbookViewId="0">
      <selection activeCell="A2" sqref="A2:XFD12"/>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2" t="s">
        <v>28</v>
      </c>
      <c r="B1" s="10"/>
      <c r="C1" s="78" t="s">
        <v>6</v>
      </c>
      <c r="D1" s="74"/>
      <c r="E1" s="10"/>
      <c r="F1" s="73" t="s">
        <v>7</v>
      </c>
      <c r="G1" s="74"/>
      <c r="H1" s="10"/>
      <c r="I1" s="73" t="s">
        <v>8</v>
      </c>
      <c r="J1" s="74"/>
      <c r="K1" s="3"/>
    </row>
    <row r="2" spans="1:11" ht="40" customHeight="1" x14ac:dyDescent="0.15">
      <c r="A2" s="23" t="str">
        <f>'Beoordelen kwaliteit'!A3</f>
        <v>1.A Beantwoording open vragen</v>
      </c>
      <c r="B2" s="7"/>
      <c r="C2" s="75" t="s">
        <v>3</v>
      </c>
      <c r="D2" s="76"/>
      <c r="E2" s="7"/>
      <c r="F2" s="77" t="s">
        <v>3</v>
      </c>
      <c r="G2" s="76"/>
      <c r="H2" s="7"/>
      <c r="I2" s="77" t="s">
        <v>3</v>
      </c>
      <c r="J2" s="76"/>
    </row>
    <row r="3" spans="1:11" ht="20" customHeight="1" x14ac:dyDescent="0.15">
      <c r="A3" s="24" t="str">
        <f>'Beoordelen kwaliteit'!A4</f>
        <v>1.1	 PLAN VAN AANPAK AANVANG IMPLEMENTATIE</v>
      </c>
      <c r="B3" s="8"/>
      <c r="C3" s="18" t="s">
        <v>2</v>
      </c>
      <c r="D3" s="19"/>
      <c r="E3" s="20"/>
      <c r="F3" s="18" t="s">
        <v>2</v>
      </c>
      <c r="G3" s="19"/>
      <c r="H3" s="20"/>
      <c r="I3" s="18" t="s">
        <v>2</v>
      </c>
      <c r="J3" s="19"/>
    </row>
    <row r="4" spans="1:11" ht="130" customHeight="1" x14ac:dyDescent="0.15">
      <c r="A4" s="25" t="str">
        <f>'Beoordelen kwaliteit'!A5</f>
        <v>zie "Bijlage 7 Kwaliteit"</v>
      </c>
      <c r="B4" s="8"/>
      <c r="C4" s="68" t="s">
        <v>0</v>
      </c>
      <c r="D4" s="69"/>
      <c r="E4" s="20"/>
      <c r="F4" s="70" t="s">
        <v>0</v>
      </c>
      <c r="G4" s="69"/>
      <c r="H4" s="20"/>
      <c r="I4" s="70" t="s">
        <v>0</v>
      </c>
      <c r="J4" s="69"/>
    </row>
    <row r="5" spans="1:11" ht="20" customHeight="1" x14ac:dyDescent="0.15">
      <c r="A5" s="24" t="str">
        <f>'Beoordelen kwaliteit'!A10</f>
        <v>1.2	 NIVEAU PROJECTMANAGEMENT/ CONSULTANCY/ SLA/ AVG</v>
      </c>
      <c r="B5" s="8"/>
      <c r="C5" s="18" t="s">
        <v>2</v>
      </c>
      <c r="D5" s="19"/>
      <c r="E5" s="20"/>
      <c r="F5" s="18" t="s">
        <v>2</v>
      </c>
      <c r="G5" s="19"/>
      <c r="H5" s="20"/>
      <c r="I5" s="18" t="s">
        <v>2</v>
      </c>
      <c r="J5" s="19"/>
    </row>
    <row r="6" spans="1:11" ht="130" customHeight="1" x14ac:dyDescent="0.15">
      <c r="A6" s="25" t="str">
        <f>'Beoordelen kwaliteit'!A11</f>
        <v>zie "Bijlage 7 Kwaliteit"</v>
      </c>
      <c r="B6" s="8"/>
      <c r="C6" s="71" t="s">
        <v>0</v>
      </c>
      <c r="D6" s="72"/>
      <c r="E6" s="20"/>
      <c r="F6" s="70" t="s">
        <v>0</v>
      </c>
      <c r="G6" s="69"/>
      <c r="H6" s="20"/>
      <c r="I6" s="70" t="s">
        <v>0</v>
      </c>
      <c r="J6" s="69"/>
    </row>
    <row r="7" spans="1:11" ht="20" customHeight="1" x14ac:dyDescent="0.15">
      <c r="A7" s="24" t="str">
        <f>'Beoordelen kwaliteit'!A16</f>
        <v>1.3	 GEBRUIKERS ERVARINGEN/TRAININGEN</v>
      </c>
      <c r="B7" s="8"/>
      <c r="C7" s="18" t="s">
        <v>2</v>
      </c>
      <c r="D7" s="19"/>
      <c r="E7" s="20"/>
      <c r="F7" s="18" t="s">
        <v>2</v>
      </c>
      <c r="G7" s="19"/>
      <c r="H7" s="20"/>
      <c r="I7" s="18" t="s">
        <v>2</v>
      </c>
      <c r="J7" s="19"/>
    </row>
    <row r="8" spans="1:11" ht="130" customHeight="1" x14ac:dyDescent="0.15">
      <c r="A8" s="25" t="str">
        <f>'Beoordelen kwaliteit'!A17</f>
        <v>zie "Bijlage 7 Kwaliteit"</v>
      </c>
      <c r="B8" s="8"/>
      <c r="C8" s="71" t="s">
        <v>0</v>
      </c>
      <c r="D8" s="72"/>
      <c r="E8" s="20"/>
      <c r="F8" s="70" t="s">
        <v>0</v>
      </c>
      <c r="G8" s="69"/>
      <c r="H8" s="20"/>
      <c r="I8" s="70" t="s">
        <v>0</v>
      </c>
      <c r="J8" s="69"/>
    </row>
    <row r="9" spans="1:11" ht="20" customHeight="1" x14ac:dyDescent="0.15">
      <c r="A9" s="24" t="str">
        <f>'Beoordelen kwaliteit'!A22</f>
        <v xml:space="preserve">1.4	 BORGING KWALITEIT INSCHRIJVING/ REALISATIE </v>
      </c>
      <c r="B9" s="8"/>
      <c r="C9" s="18" t="s">
        <v>2</v>
      </c>
      <c r="D9" s="19"/>
      <c r="E9" s="20"/>
      <c r="F9" s="18" t="s">
        <v>2</v>
      </c>
      <c r="G9" s="19"/>
      <c r="H9" s="20"/>
      <c r="I9" s="18" t="s">
        <v>2</v>
      </c>
      <c r="J9" s="19"/>
    </row>
    <row r="10" spans="1:11" ht="130" customHeight="1" x14ac:dyDescent="0.15">
      <c r="A10" s="25" t="str">
        <f>'Beoordelen kwaliteit'!A23</f>
        <v>zie "Bijlage 7 Kwaliteit"</v>
      </c>
      <c r="B10" s="8"/>
      <c r="C10" s="68" t="s">
        <v>0</v>
      </c>
      <c r="D10" s="69"/>
      <c r="E10" s="20"/>
      <c r="F10" s="70" t="s">
        <v>0</v>
      </c>
      <c r="G10" s="69"/>
      <c r="H10" s="20"/>
      <c r="I10" s="70" t="s">
        <v>0</v>
      </c>
      <c r="J10" s="69"/>
    </row>
    <row r="11" spans="1:11" ht="20" customHeight="1" x14ac:dyDescent="0.15">
      <c r="A11" s="24" t="str">
        <f>'Beoordelen kwaliteit'!A28</f>
        <v>1.5	 BORGING INRICHTING BIJ EEN INTEGRATIE 2 WERKGEVERS</v>
      </c>
      <c r="B11" s="8"/>
      <c r="C11" s="18" t="s">
        <v>2</v>
      </c>
      <c r="D11" s="19"/>
      <c r="E11" s="20"/>
      <c r="F11" s="18" t="s">
        <v>2</v>
      </c>
      <c r="G11" s="19"/>
      <c r="H11" s="20"/>
      <c r="I11" s="18" t="s">
        <v>2</v>
      </c>
      <c r="J11" s="19"/>
    </row>
    <row r="12" spans="1:11" ht="130" customHeight="1" x14ac:dyDescent="0.15">
      <c r="A12" s="25" t="str">
        <f>'Beoordelen kwaliteit'!A29</f>
        <v>zie "Bijlage 7 Kwaliteit"</v>
      </c>
      <c r="B12" s="8"/>
      <c r="C12" s="68" t="s">
        <v>0</v>
      </c>
      <c r="D12" s="69"/>
      <c r="E12" s="20"/>
      <c r="F12" s="70" t="s">
        <v>0</v>
      </c>
      <c r="G12" s="69"/>
      <c r="H12" s="20"/>
      <c r="I12" s="70" t="s">
        <v>0</v>
      </c>
      <c r="J12" s="69"/>
    </row>
  </sheetData>
  <sheetProtection algorithmName="SHA-512" hashValue="W5jB08rD3FlI+50QZeXUQC2czzRmpjoLIhC9dN4HJfHVkcoCfadgrNL7aVJ6pNcY8RIzGVRUCCYq7Hu5EALKlA==" saltValue="3GA0nc8vxY8OXsOFblEHIQ==" spinCount="100000" sheet="1" objects="1" scenarios="1"/>
  <mergeCells count="21">
    <mergeCell ref="C1:D1"/>
    <mergeCell ref="F1:G1"/>
    <mergeCell ref="I1:J1"/>
    <mergeCell ref="C2:D2"/>
    <mergeCell ref="F2:G2"/>
    <mergeCell ref="I2:J2"/>
    <mergeCell ref="C4:D4"/>
    <mergeCell ref="F4:G4"/>
    <mergeCell ref="I4:J4"/>
    <mergeCell ref="C6:D6"/>
    <mergeCell ref="F6:G6"/>
    <mergeCell ref="I6:J6"/>
    <mergeCell ref="C12:D12"/>
    <mergeCell ref="F12:G12"/>
    <mergeCell ref="I12:J12"/>
    <mergeCell ref="C8:D8"/>
    <mergeCell ref="F8:G8"/>
    <mergeCell ref="I8:J8"/>
    <mergeCell ref="C10:D10"/>
    <mergeCell ref="F10:G10"/>
    <mergeCell ref="I10:J10"/>
  </mergeCells>
  <dataValidations count="1">
    <dataValidation type="list" errorStyle="warning" allowBlank="1" showErrorMessage="1" error="Voer juiste waarde in. " sqref="C3 F3 I3 C5 F5 I5 C7 F7 I7 I9 F9 C9 I11 F11 C11" xr:uid="{FE380928-4BD0-994E-850A-23C849474FDC}">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5904A-B3A3-6049-BC66-B7C41B1A9F8A}">
  <sheetPr>
    <tabColor rgb="FFFF0000"/>
  </sheetPr>
  <dimension ref="A1:K12"/>
  <sheetViews>
    <sheetView zoomScale="80" zoomScaleNormal="80" workbookViewId="0">
      <selection activeCell="A2" sqref="A2:XFD12"/>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2" t="s">
        <v>29</v>
      </c>
      <c r="B1" s="10"/>
      <c r="C1" s="78" t="s">
        <v>6</v>
      </c>
      <c r="D1" s="74"/>
      <c r="E1" s="10"/>
      <c r="F1" s="73" t="s">
        <v>7</v>
      </c>
      <c r="G1" s="74"/>
      <c r="H1" s="10"/>
      <c r="I1" s="73" t="s">
        <v>8</v>
      </c>
      <c r="J1" s="74"/>
      <c r="K1" s="3"/>
    </row>
    <row r="2" spans="1:11" ht="40" customHeight="1" x14ac:dyDescent="0.15">
      <c r="A2" s="23" t="str">
        <f>'Beoordelen kwaliteit'!A3</f>
        <v>1.A Beantwoording open vragen</v>
      </c>
      <c r="B2" s="7"/>
      <c r="C2" s="75" t="s">
        <v>3</v>
      </c>
      <c r="D2" s="76"/>
      <c r="E2" s="7"/>
      <c r="F2" s="77" t="s">
        <v>3</v>
      </c>
      <c r="G2" s="76"/>
      <c r="H2" s="7"/>
      <c r="I2" s="77" t="s">
        <v>3</v>
      </c>
      <c r="J2" s="76"/>
    </row>
    <row r="3" spans="1:11" ht="20" customHeight="1" x14ac:dyDescent="0.15">
      <c r="A3" s="24" t="str">
        <f>'Beoordelen kwaliteit'!A4</f>
        <v>1.1	 PLAN VAN AANPAK AANVANG IMPLEMENTATIE</v>
      </c>
      <c r="B3" s="8"/>
      <c r="C3" s="18" t="s">
        <v>2</v>
      </c>
      <c r="D3" s="19"/>
      <c r="E3" s="20"/>
      <c r="F3" s="18" t="s">
        <v>2</v>
      </c>
      <c r="G3" s="19"/>
      <c r="H3" s="20"/>
      <c r="I3" s="18" t="s">
        <v>2</v>
      </c>
      <c r="J3" s="19"/>
    </row>
    <row r="4" spans="1:11" ht="130" customHeight="1" x14ac:dyDescent="0.15">
      <c r="A4" s="25" t="str">
        <f>'Beoordelen kwaliteit'!A5</f>
        <v>zie "Bijlage 7 Kwaliteit"</v>
      </c>
      <c r="B4" s="8"/>
      <c r="C4" s="68" t="s">
        <v>0</v>
      </c>
      <c r="D4" s="69"/>
      <c r="E4" s="20"/>
      <c r="F4" s="70" t="s">
        <v>0</v>
      </c>
      <c r="G4" s="69"/>
      <c r="H4" s="20"/>
      <c r="I4" s="70" t="s">
        <v>0</v>
      </c>
      <c r="J4" s="69"/>
    </row>
    <row r="5" spans="1:11" ht="20" customHeight="1" x14ac:dyDescent="0.15">
      <c r="A5" s="24" t="str">
        <f>'Beoordelen kwaliteit'!A10</f>
        <v>1.2	 NIVEAU PROJECTMANAGEMENT/ CONSULTANCY/ SLA/ AVG</v>
      </c>
      <c r="B5" s="8"/>
      <c r="C5" s="18" t="s">
        <v>2</v>
      </c>
      <c r="D5" s="19"/>
      <c r="E5" s="20"/>
      <c r="F5" s="18" t="s">
        <v>2</v>
      </c>
      <c r="G5" s="19"/>
      <c r="H5" s="20"/>
      <c r="I5" s="18" t="s">
        <v>2</v>
      </c>
      <c r="J5" s="19"/>
    </row>
    <row r="6" spans="1:11" ht="130" customHeight="1" x14ac:dyDescent="0.15">
      <c r="A6" s="25" t="str">
        <f>'Beoordelen kwaliteit'!A11</f>
        <v>zie "Bijlage 7 Kwaliteit"</v>
      </c>
      <c r="B6" s="8"/>
      <c r="C6" s="71" t="s">
        <v>0</v>
      </c>
      <c r="D6" s="72"/>
      <c r="E6" s="20"/>
      <c r="F6" s="70" t="s">
        <v>0</v>
      </c>
      <c r="G6" s="69"/>
      <c r="H6" s="20"/>
      <c r="I6" s="70" t="s">
        <v>0</v>
      </c>
      <c r="J6" s="69"/>
    </row>
    <row r="7" spans="1:11" ht="20" customHeight="1" x14ac:dyDescent="0.15">
      <c r="A7" s="24" t="str">
        <f>'Beoordelen kwaliteit'!A16</f>
        <v>1.3	 GEBRUIKERS ERVARINGEN/TRAININGEN</v>
      </c>
      <c r="B7" s="8"/>
      <c r="C7" s="18" t="s">
        <v>2</v>
      </c>
      <c r="D7" s="19"/>
      <c r="E7" s="20"/>
      <c r="F7" s="18" t="s">
        <v>2</v>
      </c>
      <c r="G7" s="19"/>
      <c r="H7" s="20"/>
      <c r="I7" s="18" t="s">
        <v>2</v>
      </c>
      <c r="J7" s="19"/>
    </row>
    <row r="8" spans="1:11" ht="130" customHeight="1" x14ac:dyDescent="0.15">
      <c r="A8" s="25" t="str">
        <f>'Beoordelen kwaliteit'!A17</f>
        <v>zie "Bijlage 7 Kwaliteit"</v>
      </c>
      <c r="B8" s="8"/>
      <c r="C8" s="71" t="s">
        <v>0</v>
      </c>
      <c r="D8" s="72"/>
      <c r="E8" s="20"/>
      <c r="F8" s="70" t="s">
        <v>0</v>
      </c>
      <c r="G8" s="69"/>
      <c r="H8" s="20"/>
      <c r="I8" s="70" t="s">
        <v>0</v>
      </c>
      <c r="J8" s="69"/>
    </row>
    <row r="9" spans="1:11" ht="20" customHeight="1" x14ac:dyDescent="0.15">
      <c r="A9" s="24" t="str">
        <f>'Beoordelen kwaliteit'!A22</f>
        <v xml:space="preserve">1.4	 BORGING KWALITEIT INSCHRIJVING/ REALISATIE </v>
      </c>
      <c r="B9" s="8"/>
      <c r="C9" s="18" t="s">
        <v>2</v>
      </c>
      <c r="D9" s="19"/>
      <c r="E9" s="20"/>
      <c r="F9" s="18" t="s">
        <v>2</v>
      </c>
      <c r="G9" s="19"/>
      <c r="H9" s="20"/>
      <c r="I9" s="18" t="s">
        <v>2</v>
      </c>
      <c r="J9" s="19"/>
    </row>
    <row r="10" spans="1:11" ht="130" customHeight="1" x14ac:dyDescent="0.15">
      <c r="A10" s="25" t="str">
        <f>'Beoordelen kwaliteit'!A23</f>
        <v>zie "Bijlage 7 Kwaliteit"</v>
      </c>
      <c r="B10" s="8"/>
      <c r="C10" s="68" t="s">
        <v>0</v>
      </c>
      <c r="D10" s="69"/>
      <c r="E10" s="20"/>
      <c r="F10" s="70" t="s">
        <v>0</v>
      </c>
      <c r="G10" s="69"/>
      <c r="H10" s="20"/>
      <c r="I10" s="70" t="s">
        <v>0</v>
      </c>
      <c r="J10" s="69"/>
    </row>
    <row r="11" spans="1:11" ht="20" customHeight="1" x14ac:dyDescent="0.15">
      <c r="A11" s="24" t="str">
        <f>'Beoordelen kwaliteit'!A28</f>
        <v>1.5	 BORGING INRICHTING BIJ EEN INTEGRATIE 2 WERKGEVERS</v>
      </c>
      <c r="B11" s="8"/>
      <c r="C11" s="18" t="s">
        <v>2</v>
      </c>
      <c r="D11" s="19"/>
      <c r="E11" s="20"/>
      <c r="F11" s="18" t="s">
        <v>2</v>
      </c>
      <c r="G11" s="19"/>
      <c r="H11" s="20"/>
      <c r="I11" s="18" t="s">
        <v>2</v>
      </c>
      <c r="J11" s="19"/>
    </row>
    <row r="12" spans="1:11" ht="130" customHeight="1" x14ac:dyDescent="0.15">
      <c r="A12" s="25" t="str">
        <f>'Beoordelen kwaliteit'!A29</f>
        <v>zie "Bijlage 7 Kwaliteit"</v>
      </c>
      <c r="B12" s="8"/>
      <c r="C12" s="68" t="s">
        <v>0</v>
      </c>
      <c r="D12" s="69"/>
      <c r="E12" s="20"/>
      <c r="F12" s="70" t="s">
        <v>0</v>
      </c>
      <c r="G12" s="69"/>
      <c r="H12" s="20"/>
      <c r="I12" s="70" t="s">
        <v>0</v>
      </c>
      <c r="J12" s="69"/>
    </row>
  </sheetData>
  <sheetProtection algorithmName="SHA-512" hashValue="aHPeyX0vfh+aw7CdtBMQ83q9Thjl7atww98vBn00k7lOsWhQ3t8Vhtp/BhVR/ZPVBjl0jiAEbDaR/X8frb3W5A==" saltValue="FNiKABV/AbcIRSnybbZuKA==" spinCount="100000" sheet="1" objects="1" scenarios="1"/>
  <mergeCells count="21">
    <mergeCell ref="C1:D1"/>
    <mergeCell ref="F1:G1"/>
    <mergeCell ref="I1:J1"/>
    <mergeCell ref="C2:D2"/>
    <mergeCell ref="F2:G2"/>
    <mergeCell ref="I2:J2"/>
    <mergeCell ref="C4:D4"/>
    <mergeCell ref="F4:G4"/>
    <mergeCell ref="I4:J4"/>
    <mergeCell ref="C6:D6"/>
    <mergeCell ref="F6:G6"/>
    <mergeCell ref="I6:J6"/>
    <mergeCell ref="C12:D12"/>
    <mergeCell ref="F12:G12"/>
    <mergeCell ref="I12:J12"/>
    <mergeCell ref="C8:D8"/>
    <mergeCell ref="F8:G8"/>
    <mergeCell ref="I8:J8"/>
    <mergeCell ref="C10:D10"/>
    <mergeCell ref="F10:G10"/>
    <mergeCell ref="I10:J10"/>
  </mergeCells>
  <dataValidations count="1">
    <dataValidation type="list" errorStyle="warning" allowBlank="1" showErrorMessage="1" error="Voer juiste waarde in. " sqref="C3 F3 I3 C5 F5 I5 C7 F7 I7 I9 F9 C9 I11 F11 C11" xr:uid="{3C88C307-1094-6248-890D-334F22FF0141}">
      <formula1>SCORE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4A2B1-2516-7248-8B3D-34E16572D782}">
  <sheetPr>
    <tabColor rgb="FFFF0000"/>
  </sheetPr>
  <dimension ref="A1:K12"/>
  <sheetViews>
    <sheetView topLeftCell="A6" zoomScaleNormal="100" workbookViewId="0">
      <selection activeCell="L7" sqref="L7"/>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2" t="s">
        <v>30</v>
      </c>
      <c r="B1" s="10"/>
      <c r="C1" s="78" t="s">
        <v>6</v>
      </c>
      <c r="D1" s="74"/>
      <c r="E1" s="10"/>
      <c r="F1" s="73" t="s">
        <v>7</v>
      </c>
      <c r="G1" s="74"/>
      <c r="H1" s="10"/>
      <c r="I1" s="73" t="s">
        <v>8</v>
      </c>
      <c r="J1" s="74"/>
      <c r="K1" s="3"/>
    </row>
    <row r="2" spans="1:11" ht="40" customHeight="1" x14ac:dyDescent="0.15">
      <c r="A2" s="23" t="str">
        <f>'Beoordelen kwaliteit'!A3</f>
        <v>1.A Beantwoording open vragen</v>
      </c>
      <c r="B2" s="7"/>
      <c r="C2" s="75" t="s">
        <v>3</v>
      </c>
      <c r="D2" s="76"/>
      <c r="E2" s="7"/>
      <c r="F2" s="77" t="s">
        <v>3</v>
      </c>
      <c r="G2" s="76"/>
      <c r="H2" s="7"/>
      <c r="I2" s="77" t="s">
        <v>3</v>
      </c>
      <c r="J2" s="76"/>
    </row>
    <row r="3" spans="1:11" ht="20" customHeight="1" x14ac:dyDescent="0.15">
      <c r="A3" s="24" t="str">
        <f>'Beoordelen kwaliteit'!A4</f>
        <v>1.1	 PLAN VAN AANPAK AANVANG IMPLEMENTATIE</v>
      </c>
      <c r="B3" s="8"/>
      <c r="C3" s="18" t="s">
        <v>2</v>
      </c>
      <c r="D3" s="19"/>
      <c r="E3" s="20"/>
      <c r="F3" s="18" t="s">
        <v>2</v>
      </c>
      <c r="G3" s="19"/>
      <c r="H3" s="20"/>
      <c r="I3" s="18" t="s">
        <v>2</v>
      </c>
      <c r="J3" s="19"/>
    </row>
    <row r="4" spans="1:11" ht="130" customHeight="1" x14ac:dyDescent="0.15">
      <c r="A4" s="25" t="str">
        <f>'Beoordelen kwaliteit'!A5</f>
        <v>zie "Bijlage 7 Kwaliteit"</v>
      </c>
      <c r="B4" s="8"/>
      <c r="C4" s="68" t="s">
        <v>0</v>
      </c>
      <c r="D4" s="69"/>
      <c r="E4" s="20"/>
      <c r="F4" s="70" t="s">
        <v>0</v>
      </c>
      <c r="G4" s="69"/>
      <c r="H4" s="20"/>
      <c r="I4" s="70" t="s">
        <v>0</v>
      </c>
      <c r="J4" s="69"/>
    </row>
    <row r="5" spans="1:11" ht="20" customHeight="1" x14ac:dyDescent="0.15">
      <c r="A5" s="24" t="str">
        <f>'Beoordelen kwaliteit'!A10</f>
        <v>1.2	 NIVEAU PROJECTMANAGEMENT/ CONSULTANCY/ SLA/ AVG</v>
      </c>
      <c r="B5" s="8"/>
      <c r="C5" s="18" t="s">
        <v>2</v>
      </c>
      <c r="D5" s="19"/>
      <c r="E5" s="20"/>
      <c r="F5" s="18" t="s">
        <v>2</v>
      </c>
      <c r="G5" s="19"/>
      <c r="H5" s="20"/>
      <c r="I5" s="18" t="s">
        <v>2</v>
      </c>
      <c r="J5" s="19"/>
    </row>
    <row r="6" spans="1:11" ht="130" customHeight="1" x14ac:dyDescent="0.15">
      <c r="A6" s="25" t="str">
        <f>'Beoordelen kwaliteit'!A11</f>
        <v>zie "Bijlage 7 Kwaliteit"</v>
      </c>
      <c r="B6" s="8"/>
      <c r="C6" s="71" t="s">
        <v>0</v>
      </c>
      <c r="D6" s="72"/>
      <c r="E6" s="20"/>
      <c r="F6" s="70" t="s">
        <v>0</v>
      </c>
      <c r="G6" s="69"/>
      <c r="H6" s="20"/>
      <c r="I6" s="70" t="s">
        <v>0</v>
      </c>
      <c r="J6" s="69"/>
    </row>
    <row r="7" spans="1:11" ht="20" customHeight="1" x14ac:dyDescent="0.15">
      <c r="A7" s="24" t="str">
        <f>'Beoordelen kwaliteit'!A16</f>
        <v>1.3	 GEBRUIKERS ERVARINGEN/TRAININGEN</v>
      </c>
      <c r="B7" s="8"/>
      <c r="C7" s="18" t="s">
        <v>2</v>
      </c>
      <c r="D7" s="19"/>
      <c r="E7" s="20"/>
      <c r="F7" s="18" t="s">
        <v>2</v>
      </c>
      <c r="G7" s="19"/>
      <c r="H7" s="20"/>
      <c r="I7" s="18" t="s">
        <v>2</v>
      </c>
      <c r="J7" s="19"/>
    </row>
    <row r="8" spans="1:11" ht="130" customHeight="1" x14ac:dyDescent="0.15">
      <c r="A8" s="25" t="str">
        <f>'Beoordelen kwaliteit'!A17</f>
        <v>zie "Bijlage 7 Kwaliteit"</v>
      </c>
      <c r="B8" s="8"/>
      <c r="C8" s="71" t="s">
        <v>0</v>
      </c>
      <c r="D8" s="72"/>
      <c r="E8" s="20"/>
      <c r="F8" s="70" t="s">
        <v>0</v>
      </c>
      <c r="G8" s="69"/>
      <c r="H8" s="20"/>
      <c r="I8" s="70" t="s">
        <v>0</v>
      </c>
      <c r="J8" s="69"/>
    </row>
    <row r="9" spans="1:11" ht="20" customHeight="1" x14ac:dyDescent="0.15">
      <c r="A9" s="24" t="str">
        <f>'Beoordelen kwaliteit'!A22</f>
        <v xml:space="preserve">1.4	 BORGING KWALITEIT INSCHRIJVING/ REALISATIE </v>
      </c>
      <c r="B9" s="8"/>
      <c r="C9" s="18" t="s">
        <v>2</v>
      </c>
      <c r="D9" s="19"/>
      <c r="E9" s="20"/>
      <c r="F9" s="18" t="s">
        <v>2</v>
      </c>
      <c r="G9" s="19"/>
      <c r="H9" s="20"/>
      <c r="I9" s="18" t="s">
        <v>2</v>
      </c>
      <c r="J9" s="19"/>
    </row>
    <row r="10" spans="1:11" ht="130" customHeight="1" x14ac:dyDescent="0.15">
      <c r="A10" s="25" t="str">
        <f>'Beoordelen kwaliteit'!A23</f>
        <v>zie "Bijlage 7 Kwaliteit"</v>
      </c>
      <c r="B10" s="8"/>
      <c r="C10" s="68" t="s">
        <v>0</v>
      </c>
      <c r="D10" s="69"/>
      <c r="E10" s="20"/>
      <c r="F10" s="70" t="s">
        <v>0</v>
      </c>
      <c r="G10" s="69"/>
      <c r="H10" s="20"/>
      <c r="I10" s="70" t="s">
        <v>0</v>
      </c>
      <c r="J10" s="69"/>
    </row>
    <row r="11" spans="1:11" ht="20" customHeight="1" x14ac:dyDescent="0.15">
      <c r="A11" s="24" t="str">
        <f>'Beoordelen kwaliteit'!A28</f>
        <v>1.5	 BORGING INRICHTING BIJ EEN INTEGRATIE 2 WERKGEVERS</v>
      </c>
      <c r="B11" s="8"/>
      <c r="C11" s="18" t="s">
        <v>2</v>
      </c>
      <c r="D11" s="19"/>
      <c r="E11" s="20"/>
      <c r="F11" s="18" t="s">
        <v>2</v>
      </c>
      <c r="G11" s="19"/>
      <c r="H11" s="20"/>
      <c r="I11" s="18" t="s">
        <v>2</v>
      </c>
      <c r="J11" s="19"/>
    </row>
    <row r="12" spans="1:11" ht="130" customHeight="1" x14ac:dyDescent="0.15">
      <c r="A12" s="25" t="str">
        <f>'Beoordelen kwaliteit'!A29</f>
        <v>zie "Bijlage 7 Kwaliteit"</v>
      </c>
      <c r="B12" s="8"/>
      <c r="C12" s="68" t="s">
        <v>0</v>
      </c>
      <c r="D12" s="69"/>
      <c r="E12" s="20"/>
      <c r="F12" s="70" t="s">
        <v>0</v>
      </c>
      <c r="G12" s="69"/>
      <c r="H12" s="20"/>
      <c r="I12" s="70" t="s">
        <v>0</v>
      </c>
      <c r="J12" s="69"/>
    </row>
  </sheetData>
  <sheetProtection algorithmName="SHA-512" hashValue="gR9sXL8fy3InEbZAmOcD8moSV2Y7uHpYaOGjrml2X5DhjF0G7R9/CLBk4cKeDG1N8bMrUgebhvSTuwwj+OZ7rA==" saltValue="wlTWmdgCDKVZ8bXIyqJjkg==" spinCount="100000" sheet="1" objects="1" scenarios="1"/>
  <mergeCells count="21">
    <mergeCell ref="C1:D1"/>
    <mergeCell ref="F1:G1"/>
    <mergeCell ref="I1:J1"/>
    <mergeCell ref="C2:D2"/>
    <mergeCell ref="F2:G2"/>
    <mergeCell ref="I2:J2"/>
    <mergeCell ref="C4:D4"/>
    <mergeCell ref="F4:G4"/>
    <mergeCell ref="I4:J4"/>
    <mergeCell ref="C6:D6"/>
    <mergeCell ref="F6:G6"/>
    <mergeCell ref="I6:J6"/>
    <mergeCell ref="C12:D12"/>
    <mergeCell ref="F12:G12"/>
    <mergeCell ref="I12:J12"/>
    <mergeCell ref="C8:D8"/>
    <mergeCell ref="F8:G8"/>
    <mergeCell ref="I8:J8"/>
    <mergeCell ref="C10:D10"/>
    <mergeCell ref="F10:G10"/>
    <mergeCell ref="I10:J10"/>
  </mergeCells>
  <dataValidations count="1">
    <dataValidation type="list" errorStyle="warning" allowBlank="1" showErrorMessage="1" error="Voer juiste waarde in. " sqref="C3 F3 I3 C5 F5 I5 C7 F7 I7 I9 F9 C9 I11 F11 C11" xr:uid="{7DB5C97F-D0CC-7547-8734-E7DF9FE078F6}">
      <formula1>SCORE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rgb="FF92D050"/>
    <pageSetUpPr fitToPage="1"/>
  </sheetPr>
  <dimension ref="A1:K48"/>
  <sheetViews>
    <sheetView showGridLines="0" zoomScale="80" zoomScaleNormal="80" workbookViewId="0">
      <selection activeCell="A12" sqref="A12:A18"/>
    </sheetView>
  </sheetViews>
  <sheetFormatPr baseColWidth="10" defaultColWidth="8.83203125" defaultRowHeight="15" x14ac:dyDescent="0.2"/>
  <cols>
    <col min="1" max="1" width="60.6640625" customWidth="1"/>
    <col min="2" max="2" width="24" bestFit="1" customWidth="1"/>
    <col min="3" max="3" width="1.83203125" customWidth="1"/>
    <col min="4" max="5" width="19.83203125" customWidth="1"/>
    <col min="6" max="6" width="1.83203125" customWidth="1"/>
    <col min="7" max="8" width="19.83203125" customWidth="1"/>
    <col min="9" max="9" width="1.83203125" customWidth="1"/>
    <col min="10" max="11" width="19.83203125" customWidth="1"/>
  </cols>
  <sheetData>
    <row r="1" spans="1:11" ht="28" customHeight="1" x14ac:dyDescent="0.2">
      <c r="A1" s="56" t="s">
        <v>23</v>
      </c>
      <c r="B1" s="57"/>
      <c r="C1" s="57"/>
      <c r="D1" s="57"/>
      <c r="E1" s="57"/>
      <c r="F1" s="57"/>
      <c r="G1" s="57"/>
      <c r="H1" s="57"/>
      <c r="I1" s="57"/>
      <c r="J1" s="57"/>
      <c r="K1" s="58"/>
    </row>
    <row r="2" spans="1:11" ht="28" customHeight="1" x14ac:dyDescent="0.2">
      <c r="A2" s="91" t="str">
        <f>'Beoordelen kwaliteit'!A3</f>
        <v>1.A Beantwoording open vragen</v>
      </c>
      <c r="B2" s="92"/>
      <c r="C2" s="11"/>
      <c r="D2" s="26" t="str">
        <f>'Manager PSA projectleider'!C1</f>
        <v>Inschrijver 1</v>
      </c>
      <c r="E2" s="27" t="s">
        <v>10</v>
      </c>
      <c r="F2" s="16"/>
      <c r="G2" s="28" t="str">
        <f>'Manager PSA projectleider'!F1</f>
        <v>Inschrijver 2</v>
      </c>
      <c r="H2" s="27" t="s">
        <v>10</v>
      </c>
      <c r="I2" s="16"/>
      <c r="J2" s="28" t="str">
        <f>'Manager PSA projectleider'!I1</f>
        <v>Inschrijver 3</v>
      </c>
      <c r="K2" s="27" t="s">
        <v>10</v>
      </c>
    </row>
    <row r="3" spans="1:11" ht="18" customHeight="1" x14ac:dyDescent="0.2">
      <c r="A3" s="86" t="str">
        <f>'Beoordelen kwaliteit'!A4</f>
        <v>1.1	 PLAN VAN AANPAK AANVANG IMPLEMENTATIE</v>
      </c>
      <c r="B3" s="29" t="s">
        <v>31</v>
      </c>
      <c r="C3" s="12"/>
      <c r="D3" s="33" t="str">
        <f>'Manager PSA projectleider'!C3</f>
        <v>SCORE</v>
      </c>
      <c r="E3" s="83" t="s">
        <v>11</v>
      </c>
      <c r="F3" s="12"/>
      <c r="G3" s="34" t="str">
        <f>'Manager PSA projectleider'!F3</f>
        <v>SCORE</v>
      </c>
      <c r="H3" s="83" t="s">
        <v>11</v>
      </c>
      <c r="I3" s="12"/>
      <c r="J3" s="34" t="str">
        <f>'Manager PSA projectleider'!I3</f>
        <v>SCORE</v>
      </c>
      <c r="K3" s="83" t="s">
        <v>11</v>
      </c>
    </row>
    <row r="4" spans="1:11" ht="18" customHeight="1" x14ac:dyDescent="0.2">
      <c r="A4" s="87"/>
      <c r="B4" s="29" t="s">
        <v>32</v>
      </c>
      <c r="C4" s="12"/>
      <c r="D4" s="33" t="str">
        <f>'Applicatie beheerder 1'!C3</f>
        <v>SCORE</v>
      </c>
      <c r="E4" s="84"/>
      <c r="F4" s="12"/>
      <c r="G4" s="34" t="str">
        <f>'Applicatie beheerder 1'!F3</f>
        <v>SCORE</v>
      </c>
      <c r="H4" s="84"/>
      <c r="I4" s="12"/>
      <c r="J4" s="34" t="str">
        <f>'Applicatie beheerder 1'!I3</f>
        <v>SCORE</v>
      </c>
      <c r="K4" s="84"/>
    </row>
    <row r="5" spans="1:11" ht="18" customHeight="1" x14ac:dyDescent="0.2">
      <c r="A5" s="87"/>
      <c r="B5" s="29" t="s">
        <v>33</v>
      </c>
      <c r="C5" s="12"/>
      <c r="D5" s="33" t="str">
        <f>'Applicatie beheerder 2'!C3</f>
        <v>SCORE</v>
      </c>
      <c r="E5" s="84"/>
      <c r="F5" s="12"/>
      <c r="G5" s="34" t="str">
        <f>'Applicatie beheerder 2'!F3</f>
        <v>SCORE</v>
      </c>
      <c r="H5" s="84"/>
      <c r="I5" s="12"/>
      <c r="J5" s="34" t="str">
        <f>'Applicatie beheerder 2'!I3</f>
        <v>SCORE</v>
      </c>
      <c r="K5" s="84"/>
    </row>
    <row r="6" spans="1:11" ht="18" customHeight="1" x14ac:dyDescent="0.2">
      <c r="A6" s="87"/>
      <c r="B6" s="29" t="s">
        <v>38</v>
      </c>
      <c r="C6" s="12"/>
      <c r="D6" s="33" t="str">
        <f>'Reïntergatie specialist'!C3</f>
        <v>SCORE</v>
      </c>
      <c r="E6" s="84"/>
      <c r="F6" s="12"/>
      <c r="G6" s="34" t="str">
        <f>'Reïntergatie specialist'!F3</f>
        <v>SCORE</v>
      </c>
      <c r="H6" s="84"/>
      <c r="I6" s="12"/>
      <c r="J6" s="34" t="str">
        <f>'Reïntergatie specialist'!I3</f>
        <v>SCORE</v>
      </c>
      <c r="K6" s="84"/>
    </row>
    <row r="7" spans="1:11" ht="18" customHeight="1" x14ac:dyDescent="0.2">
      <c r="A7" s="87"/>
      <c r="B7" s="29" t="s">
        <v>34</v>
      </c>
      <c r="C7" s="12"/>
      <c r="D7" s="33" t="str">
        <f>'Corporate recruiter'!C3</f>
        <v>SCORE</v>
      </c>
      <c r="E7" s="84"/>
      <c r="F7" s="12"/>
      <c r="G7" s="34" t="str">
        <f>'Corporate recruiter'!F3</f>
        <v>SCORE</v>
      </c>
      <c r="H7" s="84"/>
      <c r="I7" s="12"/>
      <c r="J7" s="34" t="str">
        <f>'Corporate recruiter'!I3</f>
        <v>SCORE</v>
      </c>
      <c r="K7" s="84"/>
    </row>
    <row r="8" spans="1:11" ht="18" customHeight="1" x14ac:dyDescent="0.2">
      <c r="A8" s="87"/>
      <c r="B8" s="29" t="s">
        <v>35</v>
      </c>
      <c r="C8" s="12"/>
      <c r="D8" s="33" t="str">
        <f>Personeelsadministrateur!C3</f>
        <v>SCORE</v>
      </c>
      <c r="E8" s="84"/>
      <c r="F8" s="12"/>
      <c r="G8" s="34" t="str">
        <f>Personeelsadministrateur!F3</f>
        <v>SCORE</v>
      </c>
      <c r="H8" s="84"/>
      <c r="I8" s="12"/>
      <c r="J8" s="34" t="str">
        <f>Personeelsadministrateur!I3</f>
        <v>SCORE</v>
      </c>
      <c r="K8" s="84"/>
    </row>
    <row r="9" spans="1:11" ht="18" customHeight="1" x14ac:dyDescent="0.2">
      <c r="A9" s="88"/>
      <c r="B9" s="29" t="s">
        <v>36</v>
      </c>
      <c r="C9" s="12"/>
      <c r="D9" s="33" t="str">
        <f>Opleidingscoördinator!C3</f>
        <v>SCORE</v>
      </c>
      <c r="E9" s="84"/>
      <c r="F9" s="12"/>
      <c r="G9" s="34" t="str">
        <f>Opleidingscoördinator!F3</f>
        <v>SCORE</v>
      </c>
      <c r="H9" s="84"/>
      <c r="I9" s="12"/>
      <c r="J9" s="34" t="str">
        <f>Opleidingscoördinator!I3</f>
        <v>SCORE</v>
      </c>
      <c r="K9" s="84"/>
    </row>
    <row r="10" spans="1:11" ht="20" customHeight="1" x14ac:dyDescent="0.2">
      <c r="A10" s="79" t="s">
        <v>1</v>
      </c>
      <c r="B10" s="80"/>
      <c r="C10" s="13"/>
      <c r="D10" s="31" t="s">
        <v>3</v>
      </c>
      <c r="E10" s="84"/>
      <c r="F10" s="13"/>
      <c r="G10" s="32" t="s">
        <v>9</v>
      </c>
      <c r="H10" s="84"/>
      <c r="I10" s="13"/>
      <c r="J10" s="32" t="s">
        <v>9</v>
      </c>
      <c r="K10" s="84"/>
    </row>
    <row r="11" spans="1:11" ht="20" customHeight="1" x14ac:dyDescent="0.2">
      <c r="A11" s="81"/>
      <c r="B11" s="82"/>
      <c r="C11" s="14"/>
      <c r="D11" s="30" t="str">
        <f>IF(D10="Uitmuntend","€ 16.000",IF(D10="Goed","€ 13.000",IF(D10="Voldoende","€ 5.000",IF(D10="Matig","€ 0",IF(D10="Onvoldoende","KO"," ")))))</f>
        <v xml:space="preserve"> </v>
      </c>
      <c r="E11" s="85"/>
      <c r="F11" s="14"/>
      <c r="G11" s="30" t="str">
        <f>IF(G10="Uitmuntend","€ 16.000",IF(G10="Goed","€ 13.000",IF(G10="Voldoende","€ 5.000",IF(G10="Matig","€ 0",IF(G10="Onvoldoende","KO"," ")))))</f>
        <v xml:space="preserve"> </v>
      </c>
      <c r="H11" s="85"/>
      <c r="I11" s="14"/>
      <c r="J11" s="30" t="str">
        <f>IF(J10="Uitmuntend","€ 16.000",IF(J10="Goed","€ 13.000",IF(J10="Voldoende","€ 5.000",IF(J10="Matig","€ 0",IF(J10="Onvoldoende","KO"," ")))))</f>
        <v xml:space="preserve"> </v>
      </c>
      <c r="K11" s="85"/>
    </row>
    <row r="12" spans="1:11" ht="18" customHeight="1" x14ac:dyDescent="0.2">
      <c r="A12" s="86" t="str">
        <f>'Beoordelen kwaliteit'!A10</f>
        <v>1.2	 NIVEAU PROJECTMANAGEMENT/ CONSULTANCY/ SLA/ AVG</v>
      </c>
      <c r="B12" s="29" t="str">
        <f>B3</f>
        <v>Manager PSA projectleider</v>
      </c>
      <c r="C12" s="12"/>
      <c r="D12" s="33" t="str">
        <f>'Manager PSA projectleider'!C5</f>
        <v>SCORE</v>
      </c>
      <c r="E12" s="83" t="s">
        <v>11</v>
      </c>
      <c r="F12" s="12"/>
      <c r="G12" s="34" t="str">
        <f>'Manager PSA projectleider'!F5</f>
        <v>SCORE</v>
      </c>
      <c r="H12" s="83" t="s">
        <v>11</v>
      </c>
      <c r="I12" s="12"/>
      <c r="J12" s="34" t="str">
        <f>'Manager PSA projectleider'!I5</f>
        <v>SCORE</v>
      </c>
      <c r="K12" s="83" t="s">
        <v>11</v>
      </c>
    </row>
    <row r="13" spans="1:11" ht="18" customHeight="1" x14ac:dyDescent="0.2">
      <c r="A13" s="87"/>
      <c r="B13" s="29" t="str">
        <f t="shared" ref="B13:B16" si="0">B4</f>
        <v>Applicatie beheerder 1</v>
      </c>
      <c r="C13" s="12"/>
      <c r="D13" s="33" t="str">
        <f>'Applicatie beheerder 1'!C5</f>
        <v>SCORE</v>
      </c>
      <c r="E13" s="84"/>
      <c r="F13" s="12"/>
      <c r="G13" s="34" t="str">
        <f>'Applicatie beheerder 1'!F5</f>
        <v>SCORE</v>
      </c>
      <c r="H13" s="84"/>
      <c r="I13" s="12"/>
      <c r="J13" s="34" t="str">
        <f>'Applicatie beheerder 1'!I5</f>
        <v>SCORE</v>
      </c>
      <c r="K13" s="84"/>
    </row>
    <row r="14" spans="1:11" ht="18" customHeight="1" x14ac:dyDescent="0.2">
      <c r="A14" s="87"/>
      <c r="B14" s="29" t="str">
        <f t="shared" si="0"/>
        <v>Applicatie beheerder 2</v>
      </c>
      <c r="C14" s="12"/>
      <c r="D14" s="33" t="str">
        <f>'Applicatie beheerder 2'!C5</f>
        <v>SCORE</v>
      </c>
      <c r="E14" s="84"/>
      <c r="F14" s="12"/>
      <c r="G14" s="34" t="str">
        <f>'Applicatie beheerder 2'!F5</f>
        <v>SCORE</v>
      </c>
      <c r="H14" s="84"/>
      <c r="I14" s="12"/>
      <c r="J14" s="34" t="str">
        <f>'Applicatie beheerder 2'!I5</f>
        <v>SCORE</v>
      </c>
      <c r="K14" s="84"/>
    </row>
    <row r="15" spans="1:11" ht="18" customHeight="1" x14ac:dyDescent="0.2">
      <c r="A15" s="87"/>
      <c r="B15" s="29" t="str">
        <f t="shared" si="0"/>
        <v>Reïntergatie specialist</v>
      </c>
      <c r="C15" s="12"/>
      <c r="D15" s="33" t="str">
        <f>'Reïntergatie specialist'!C5</f>
        <v>SCORE</v>
      </c>
      <c r="E15" s="84"/>
      <c r="F15" s="12"/>
      <c r="G15" s="34" t="str">
        <f>'Reïntergatie specialist'!F5</f>
        <v>SCORE</v>
      </c>
      <c r="H15" s="84"/>
      <c r="I15" s="12"/>
      <c r="J15" s="34" t="str">
        <f>'Reïntergatie specialist'!I5</f>
        <v>SCORE</v>
      </c>
      <c r="K15" s="84"/>
    </row>
    <row r="16" spans="1:11" ht="18" customHeight="1" x14ac:dyDescent="0.2">
      <c r="A16" s="87"/>
      <c r="B16" s="29" t="str">
        <f t="shared" si="0"/>
        <v>Corporate recruiter</v>
      </c>
      <c r="C16" s="12"/>
      <c r="D16" s="33" t="str">
        <f>'Corporate recruiter'!C5</f>
        <v>SCORE</v>
      </c>
      <c r="E16" s="84"/>
      <c r="F16" s="12"/>
      <c r="G16" s="34" t="str">
        <f>'Corporate recruiter'!F5</f>
        <v>SCORE</v>
      </c>
      <c r="H16" s="84"/>
      <c r="I16" s="12"/>
      <c r="J16" s="34" t="str">
        <f>'Corporate recruiter'!I5</f>
        <v>SCORE</v>
      </c>
      <c r="K16" s="84"/>
    </row>
    <row r="17" spans="1:11" ht="18" customHeight="1" x14ac:dyDescent="0.2">
      <c r="A17" s="87"/>
      <c r="B17" s="29" t="str">
        <f>B8</f>
        <v>Personeelsadministrateur</v>
      </c>
      <c r="C17" s="12"/>
      <c r="D17" s="33" t="str">
        <f>Personeelsadministrateur!C5</f>
        <v>SCORE</v>
      </c>
      <c r="E17" s="84"/>
      <c r="F17" s="12"/>
      <c r="G17" s="34" t="str">
        <f>Personeelsadministrateur!F5</f>
        <v>SCORE</v>
      </c>
      <c r="H17" s="84"/>
      <c r="I17" s="12"/>
      <c r="J17" s="34" t="str">
        <f>Personeelsadministrateur!I5</f>
        <v>SCORE</v>
      </c>
      <c r="K17" s="84"/>
    </row>
    <row r="18" spans="1:11" ht="18" customHeight="1" x14ac:dyDescent="0.2">
      <c r="A18" s="88"/>
      <c r="B18" s="29" t="str">
        <f>B9</f>
        <v>Opleidingscoördinator</v>
      </c>
      <c r="C18" s="12"/>
      <c r="D18" s="33" t="str">
        <f>Opleidingscoördinator!C5</f>
        <v>SCORE</v>
      </c>
      <c r="E18" s="84"/>
      <c r="F18" s="12"/>
      <c r="G18" s="34" t="str">
        <f>Opleidingscoördinator!F5</f>
        <v>SCORE</v>
      </c>
      <c r="H18" s="84"/>
      <c r="I18" s="12"/>
      <c r="J18" s="34" t="str">
        <f>Opleidingscoördinator!I5</f>
        <v>SCORE</v>
      </c>
      <c r="K18" s="84"/>
    </row>
    <row r="19" spans="1:11" ht="20" customHeight="1" x14ac:dyDescent="0.2">
      <c r="A19" s="79" t="s">
        <v>1</v>
      </c>
      <c r="B19" s="80"/>
      <c r="C19" s="13"/>
      <c r="D19" s="31" t="s">
        <v>3</v>
      </c>
      <c r="E19" s="84"/>
      <c r="F19" s="13"/>
      <c r="G19" s="32" t="s">
        <v>9</v>
      </c>
      <c r="H19" s="84"/>
      <c r="I19" s="13"/>
      <c r="J19" s="32" t="s">
        <v>9</v>
      </c>
      <c r="K19" s="84"/>
    </row>
    <row r="20" spans="1:11" ht="20" customHeight="1" x14ac:dyDescent="0.2">
      <c r="A20" s="81"/>
      <c r="B20" s="82"/>
      <c r="C20" s="14"/>
      <c r="D20" s="30" t="str">
        <f>IF(D19="Uitmuntend","€ 16.000",IF(D19="Goed","€ 13.000",IF(D19="Voldoende","€ 5.000",IF(D19="Matig","€ 0",IF(D19="Onvoldoende","KO"," ")))))</f>
        <v xml:space="preserve"> </v>
      </c>
      <c r="E20" s="85"/>
      <c r="F20" s="14"/>
      <c r="G20" s="30" t="str">
        <f>IF(G19="Uitmuntend","€ 16.000",IF(G19="Goed","€ 13.000",IF(G19="Voldoende","€ 5.000",IF(G19="Matig","€ 0",IF(G19="Onvoldoende","KO"," ")))))</f>
        <v xml:space="preserve"> </v>
      </c>
      <c r="H20" s="85"/>
      <c r="I20" s="14"/>
      <c r="J20" s="30" t="str">
        <f>IF(J19="Uitmuntend","€ 16.000",IF(J19="Goed","€ 13.000",IF(J19="Voldoende","€ 5.000",IF(J19="Matig","€ 0",IF(J19="Onvoldoende","KO"," ")))))</f>
        <v xml:space="preserve"> </v>
      </c>
      <c r="K20" s="85"/>
    </row>
    <row r="21" spans="1:11" ht="18" customHeight="1" x14ac:dyDescent="0.2">
      <c r="A21" s="86" t="str">
        <f>'Beoordelen kwaliteit'!A16</f>
        <v>1.3	 GEBRUIKERS ERVARINGEN/TRAININGEN</v>
      </c>
      <c r="B21" s="29" t="str">
        <f>B3</f>
        <v>Manager PSA projectleider</v>
      </c>
      <c r="C21" s="12"/>
      <c r="D21" s="33" t="str">
        <f>'Manager PSA projectleider'!C7</f>
        <v>SCORE</v>
      </c>
      <c r="E21" s="83" t="s">
        <v>11</v>
      </c>
      <c r="F21" s="12"/>
      <c r="G21" s="34" t="str">
        <f>'Manager PSA projectleider'!F7</f>
        <v>SCORE</v>
      </c>
      <c r="H21" s="83" t="s">
        <v>11</v>
      </c>
      <c r="I21" s="12"/>
      <c r="J21" s="34" t="str">
        <f>'Manager PSA projectleider'!I7</f>
        <v>SCORE</v>
      </c>
      <c r="K21" s="83" t="s">
        <v>11</v>
      </c>
    </row>
    <row r="22" spans="1:11" ht="18" customHeight="1" x14ac:dyDescent="0.2">
      <c r="A22" s="87"/>
      <c r="B22" s="29" t="str">
        <f t="shared" ref="B22:B25" si="1">B4</f>
        <v>Applicatie beheerder 1</v>
      </c>
      <c r="C22" s="12"/>
      <c r="D22" s="33" t="str">
        <f>'Applicatie beheerder 1'!C7</f>
        <v>SCORE</v>
      </c>
      <c r="E22" s="84"/>
      <c r="F22" s="12"/>
      <c r="G22" s="34" t="str">
        <f>'Applicatie beheerder 1'!F7</f>
        <v>SCORE</v>
      </c>
      <c r="H22" s="84"/>
      <c r="I22" s="12"/>
      <c r="J22" s="34" t="str">
        <f>'Applicatie beheerder 1'!I7</f>
        <v>SCORE</v>
      </c>
      <c r="K22" s="84"/>
    </row>
    <row r="23" spans="1:11" ht="18" customHeight="1" x14ac:dyDescent="0.2">
      <c r="A23" s="87"/>
      <c r="B23" s="29" t="str">
        <f t="shared" si="1"/>
        <v>Applicatie beheerder 2</v>
      </c>
      <c r="C23" s="12"/>
      <c r="D23" s="33" t="str">
        <f>'Applicatie beheerder 2'!C7</f>
        <v>SCORE</v>
      </c>
      <c r="E23" s="84"/>
      <c r="F23" s="12"/>
      <c r="G23" s="34" t="str">
        <f>'Applicatie beheerder 2'!F7</f>
        <v>SCORE</v>
      </c>
      <c r="H23" s="84"/>
      <c r="I23" s="12"/>
      <c r="J23" s="34" t="str">
        <f>'Applicatie beheerder 2'!I7</f>
        <v>SCORE</v>
      </c>
      <c r="K23" s="84"/>
    </row>
    <row r="24" spans="1:11" ht="18" customHeight="1" x14ac:dyDescent="0.2">
      <c r="A24" s="87"/>
      <c r="B24" s="29" t="str">
        <f t="shared" si="1"/>
        <v>Reïntergatie specialist</v>
      </c>
      <c r="C24" s="12"/>
      <c r="D24" s="33" t="str">
        <f>'Reïntergatie specialist'!C7</f>
        <v>SCORE</v>
      </c>
      <c r="E24" s="84"/>
      <c r="F24" s="12"/>
      <c r="G24" s="34" t="str">
        <f>'Reïntergatie specialist'!F7</f>
        <v>SCORE</v>
      </c>
      <c r="H24" s="84"/>
      <c r="I24" s="12"/>
      <c r="J24" s="34" t="str">
        <f>'Reïntergatie specialist'!I7</f>
        <v>SCORE</v>
      </c>
      <c r="K24" s="84"/>
    </row>
    <row r="25" spans="1:11" ht="18" customHeight="1" x14ac:dyDescent="0.2">
      <c r="A25" s="87"/>
      <c r="B25" s="29" t="str">
        <f t="shared" si="1"/>
        <v>Corporate recruiter</v>
      </c>
      <c r="C25" s="12"/>
      <c r="D25" s="33" t="str">
        <f>'Corporate recruiter'!C7</f>
        <v>SCORE</v>
      </c>
      <c r="E25" s="84"/>
      <c r="F25" s="12"/>
      <c r="G25" s="34" t="str">
        <f>'Corporate recruiter'!F7</f>
        <v>SCORE</v>
      </c>
      <c r="H25" s="84"/>
      <c r="I25" s="12"/>
      <c r="J25" s="34" t="str">
        <f>'Corporate recruiter'!I7</f>
        <v>SCORE</v>
      </c>
      <c r="K25" s="84"/>
    </row>
    <row r="26" spans="1:11" ht="18" customHeight="1" x14ac:dyDescent="0.2">
      <c r="A26" s="87"/>
      <c r="B26" s="29" t="str">
        <f>B8</f>
        <v>Personeelsadministrateur</v>
      </c>
      <c r="C26" s="12"/>
      <c r="D26" s="33" t="str">
        <f>Personeelsadministrateur!C7</f>
        <v>SCORE</v>
      </c>
      <c r="E26" s="84"/>
      <c r="F26" s="12"/>
      <c r="G26" s="34" t="str">
        <f>Personeelsadministrateur!F7</f>
        <v>SCORE</v>
      </c>
      <c r="H26" s="84"/>
      <c r="I26" s="12"/>
      <c r="J26" s="34" t="str">
        <f>Personeelsadministrateur!I7</f>
        <v>SCORE</v>
      </c>
      <c r="K26" s="84"/>
    </row>
    <row r="27" spans="1:11" ht="18" customHeight="1" x14ac:dyDescent="0.2">
      <c r="A27" s="88"/>
      <c r="B27" s="29" t="str">
        <f>B9</f>
        <v>Opleidingscoördinator</v>
      </c>
      <c r="C27" s="12"/>
      <c r="D27" s="33" t="str">
        <f>Opleidingscoördinator!C7</f>
        <v>SCORE</v>
      </c>
      <c r="E27" s="84"/>
      <c r="F27" s="12"/>
      <c r="G27" s="34" t="str">
        <f>Opleidingscoördinator!F7</f>
        <v>SCORE</v>
      </c>
      <c r="H27" s="84"/>
      <c r="I27" s="12"/>
      <c r="J27" s="34" t="str">
        <f>Opleidingscoördinator!I7</f>
        <v>SCORE</v>
      </c>
      <c r="K27" s="84"/>
    </row>
    <row r="28" spans="1:11" ht="20" customHeight="1" x14ac:dyDescent="0.2">
      <c r="A28" s="79" t="s">
        <v>1</v>
      </c>
      <c r="B28" s="80"/>
      <c r="C28" s="13"/>
      <c r="D28" s="31" t="s">
        <v>3</v>
      </c>
      <c r="E28" s="84"/>
      <c r="F28" s="13"/>
      <c r="G28" s="32" t="s">
        <v>9</v>
      </c>
      <c r="H28" s="84"/>
      <c r="I28" s="13"/>
      <c r="J28" s="32" t="s">
        <v>9</v>
      </c>
      <c r="K28" s="84"/>
    </row>
    <row r="29" spans="1:11" ht="20" customHeight="1" x14ac:dyDescent="0.2">
      <c r="A29" s="81"/>
      <c r="B29" s="82"/>
      <c r="C29" s="14"/>
      <c r="D29" s="30" t="str">
        <f>IF(D28="Uitmuntend","€ 16.000",IF(D28="Goed","€ 13.000",IF(D28="Voldoende","€ 5.000",IF(D28="Matig","€ 0",IF(D28="Onvoldoende","KO"," ")))))</f>
        <v xml:space="preserve"> </v>
      </c>
      <c r="E29" s="85"/>
      <c r="F29" s="14"/>
      <c r="G29" s="30" t="str">
        <f>IF(G28="Uitmuntend","€ 16.000",IF(G28="Goed","€ 13.000",IF(G28="Voldoende","€ 5.000",IF(G28="Matig","€ 0",IF(G28="Onvoldoende","KO"," ")))))</f>
        <v xml:space="preserve"> </v>
      </c>
      <c r="H29" s="85"/>
      <c r="I29" s="14"/>
      <c r="J29" s="30" t="str">
        <f>IF(J28="Uitmuntend","€ 16.000",IF(J28="Goed","€ 13.000",IF(J28="Voldoende","€ 5.000",IF(J28="Matig","€ 0",IF(J28="Onvoldoende","KO"," ")))))</f>
        <v xml:space="preserve"> </v>
      </c>
      <c r="K29" s="85"/>
    </row>
    <row r="30" spans="1:11" ht="18" customHeight="1" x14ac:dyDescent="0.2">
      <c r="A30" s="86" t="str">
        <f>'Beoordelen kwaliteit'!A22</f>
        <v xml:space="preserve">1.4	 BORGING KWALITEIT INSCHRIJVING/ REALISATIE </v>
      </c>
      <c r="B30" s="29" t="str">
        <f>B3</f>
        <v>Manager PSA projectleider</v>
      </c>
      <c r="C30" s="12"/>
      <c r="D30" s="33" t="str">
        <f>'Manager PSA projectleider'!C9</f>
        <v>SCORE</v>
      </c>
      <c r="E30" s="83" t="s">
        <v>11</v>
      </c>
      <c r="F30" s="12"/>
      <c r="G30" s="34" t="str">
        <f>'Manager PSA projectleider'!F9</f>
        <v>SCORE</v>
      </c>
      <c r="H30" s="83" t="s">
        <v>11</v>
      </c>
      <c r="I30" s="12"/>
      <c r="J30" s="34" t="str">
        <f>'Manager PSA projectleider'!I9</f>
        <v>SCORE</v>
      </c>
      <c r="K30" s="83" t="s">
        <v>11</v>
      </c>
    </row>
    <row r="31" spans="1:11" ht="18" customHeight="1" x14ac:dyDescent="0.2">
      <c r="A31" s="87"/>
      <c r="B31" s="29" t="str">
        <f t="shared" ref="B31:B34" si="2">B4</f>
        <v>Applicatie beheerder 1</v>
      </c>
      <c r="C31" s="12"/>
      <c r="D31" s="33" t="str">
        <f>'Applicatie beheerder 1'!C9</f>
        <v>SCORE</v>
      </c>
      <c r="E31" s="84"/>
      <c r="F31" s="12"/>
      <c r="G31" s="34" t="str">
        <f>'Applicatie beheerder 1'!F9</f>
        <v>SCORE</v>
      </c>
      <c r="H31" s="84"/>
      <c r="I31" s="12"/>
      <c r="J31" s="34" t="str">
        <f>'Applicatie beheerder 1'!I9</f>
        <v>SCORE</v>
      </c>
      <c r="K31" s="84"/>
    </row>
    <row r="32" spans="1:11" ht="18" customHeight="1" x14ac:dyDescent="0.2">
      <c r="A32" s="87"/>
      <c r="B32" s="29" t="str">
        <f t="shared" si="2"/>
        <v>Applicatie beheerder 2</v>
      </c>
      <c r="C32" s="12"/>
      <c r="D32" s="33" t="str">
        <f>'Applicatie beheerder 2'!C9</f>
        <v>SCORE</v>
      </c>
      <c r="E32" s="84"/>
      <c r="F32" s="12"/>
      <c r="G32" s="34" t="str">
        <f>'Applicatie beheerder 2'!F9</f>
        <v>SCORE</v>
      </c>
      <c r="H32" s="84"/>
      <c r="I32" s="12"/>
      <c r="J32" s="34" t="str">
        <f>'Applicatie beheerder 2'!I9</f>
        <v>SCORE</v>
      </c>
      <c r="K32" s="84"/>
    </row>
    <row r="33" spans="1:11" ht="18" customHeight="1" x14ac:dyDescent="0.2">
      <c r="A33" s="87"/>
      <c r="B33" s="29" t="str">
        <f t="shared" si="2"/>
        <v>Reïntergatie specialist</v>
      </c>
      <c r="C33" s="12"/>
      <c r="D33" s="33" t="str">
        <f>'Reïntergatie specialist'!C9</f>
        <v>SCORE</v>
      </c>
      <c r="E33" s="84"/>
      <c r="F33" s="12"/>
      <c r="G33" s="34" t="str">
        <f>'Reïntergatie specialist'!F9</f>
        <v>SCORE</v>
      </c>
      <c r="H33" s="84"/>
      <c r="I33" s="12"/>
      <c r="J33" s="34" t="str">
        <f>'Reïntergatie specialist'!I9</f>
        <v>SCORE</v>
      </c>
      <c r="K33" s="84"/>
    </row>
    <row r="34" spans="1:11" ht="18" customHeight="1" x14ac:dyDescent="0.2">
      <c r="A34" s="87"/>
      <c r="B34" s="29" t="str">
        <f t="shared" si="2"/>
        <v>Corporate recruiter</v>
      </c>
      <c r="C34" s="12"/>
      <c r="D34" s="33" t="str">
        <f>'Corporate recruiter'!C9</f>
        <v>SCORE</v>
      </c>
      <c r="E34" s="84"/>
      <c r="F34" s="12"/>
      <c r="G34" s="34" t="str">
        <f>'Corporate recruiter'!F9</f>
        <v>SCORE</v>
      </c>
      <c r="H34" s="84"/>
      <c r="I34" s="12"/>
      <c r="J34" s="34" t="str">
        <f>'Corporate recruiter'!I9</f>
        <v>SCORE</v>
      </c>
      <c r="K34" s="84"/>
    </row>
    <row r="35" spans="1:11" ht="18" customHeight="1" x14ac:dyDescent="0.2">
      <c r="A35" s="87"/>
      <c r="B35" s="29" t="str">
        <f>B8</f>
        <v>Personeelsadministrateur</v>
      </c>
      <c r="C35" s="12"/>
      <c r="D35" s="33" t="str">
        <f>Personeelsadministrateur!C9</f>
        <v>SCORE</v>
      </c>
      <c r="E35" s="84"/>
      <c r="F35" s="12"/>
      <c r="G35" s="34" t="str">
        <f>Personeelsadministrateur!F9</f>
        <v>SCORE</v>
      </c>
      <c r="H35" s="84"/>
      <c r="I35" s="12"/>
      <c r="J35" s="34" t="str">
        <f>Personeelsadministrateur!I9</f>
        <v>SCORE</v>
      </c>
      <c r="K35" s="84"/>
    </row>
    <row r="36" spans="1:11" ht="18" customHeight="1" x14ac:dyDescent="0.2">
      <c r="A36" s="88"/>
      <c r="B36" s="29" t="str">
        <f>B9</f>
        <v>Opleidingscoördinator</v>
      </c>
      <c r="C36" s="12"/>
      <c r="D36" s="33" t="str">
        <f>Opleidingscoördinator!C9</f>
        <v>SCORE</v>
      </c>
      <c r="E36" s="84"/>
      <c r="F36" s="12"/>
      <c r="G36" s="34" t="str">
        <f>Opleidingscoördinator!F9</f>
        <v>SCORE</v>
      </c>
      <c r="H36" s="84"/>
      <c r="I36" s="12"/>
      <c r="J36" s="34" t="str">
        <f>Opleidingscoördinator!I9</f>
        <v>SCORE</v>
      </c>
      <c r="K36" s="84"/>
    </row>
    <row r="37" spans="1:11" ht="20" customHeight="1" x14ac:dyDescent="0.2">
      <c r="A37" s="79" t="s">
        <v>1</v>
      </c>
      <c r="B37" s="80"/>
      <c r="C37" s="13"/>
      <c r="D37" s="31" t="s">
        <v>3</v>
      </c>
      <c r="E37" s="84"/>
      <c r="F37" s="13"/>
      <c r="G37" s="32" t="s">
        <v>9</v>
      </c>
      <c r="H37" s="84"/>
      <c r="I37" s="13"/>
      <c r="J37" s="32" t="s">
        <v>9</v>
      </c>
      <c r="K37" s="84"/>
    </row>
    <row r="38" spans="1:11" ht="20" customHeight="1" x14ac:dyDescent="0.2">
      <c r="A38" s="81"/>
      <c r="B38" s="82"/>
      <c r="C38" s="14"/>
      <c r="D38" s="30" t="str">
        <f>IF(D37="Uitmuntend","€ 16.000",IF(D37="Goed","€ 13.000",IF(D37="Voldoende","€ 5.000",IF(D37="Matig","€ 0",IF(D37="Onvoldoende","KO"," ")))))</f>
        <v xml:space="preserve"> </v>
      </c>
      <c r="E38" s="85"/>
      <c r="F38" s="14"/>
      <c r="G38" s="30" t="str">
        <f>IF(G37="Uitmuntend","€ 16.000",IF(G37="Goed","€ 13.000",IF(G37="Voldoende","€ 5.000",IF(G37="Matig","€ 0",IF(G37="Onvoldoende","KO"," ")))))</f>
        <v xml:space="preserve"> </v>
      </c>
      <c r="H38" s="85"/>
      <c r="I38" s="14"/>
      <c r="J38" s="30" t="str">
        <f>IF(J37="Uitmuntend","€ 16.000",IF(J37="Goed","€ 13.000",IF(J37="Voldoende","€ 5.000",IF(J37="Matig","€ 0",IF(J37="Onvoldoende","KO"," ")))))</f>
        <v xml:space="preserve"> </v>
      </c>
      <c r="K38" s="85"/>
    </row>
    <row r="39" spans="1:11" ht="18" customHeight="1" x14ac:dyDescent="0.2">
      <c r="A39" s="86" t="str">
        <f>'Beoordelen kwaliteit'!A28</f>
        <v>1.5	 BORGING INRICHTING BIJ EEN INTEGRATIE 2 WERKGEVERS</v>
      </c>
      <c r="B39" s="29" t="str">
        <f>B12</f>
        <v>Manager PSA projectleider</v>
      </c>
      <c r="C39" s="12"/>
      <c r="D39" s="33" t="str">
        <f>'Manager PSA projectleider'!C11</f>
        <v>SCORE</v>
      </c>
      <c r="E39" s="83" t="s">
        <v>11</v>
      </c>
      <c r="F39" s="12"/>
      <c r="G39" s="33" t="str">
        <f>'Manager PSA projectleider'!F11</f>
        <v>SCORE</v>
      </c>
      <c r="H39" s="83" t="s">
        <v>11</v>
      </c>
      <c r="I39" s="12"/>
      <c r="J39" s="33" t="str">
        <f>'Manager PSA projectleider'!I11</f>
        <v>SCORE</v>
      </c>
      <c r="K39" s="83" t="s">
        <v>11</v>
      </c>
    </row>
    <row r="40" spans="1:11" ht="18" customHeight="1" x14ac:dyDescent="0.2">
      <c r="A40" s="87"/>
      <c r="B40" s="29" t="str">
        <f t="shared" ref="B40:B43" si="3">B13</f>
        <v>Applicatie beheerder 1</v>
      </c>
      <c r="C40" s="12"/>
      <c r="D40" s="33" t="str">
        <f>'Applicatie beheerder 1'!C11</f>
        <v>SCORE</v>
      </c>
      <c r="E40" s="84"/>
      <c r="F40" s="12"/>
      <c r="G40" s="33" t="str">
        <f>'Applicatie beheerder 1'!F11</f>
        <v>SCORE</v>
      </c>
      <c r="H40" s="84"/>
      <c r="I40" s="12"/>
      <c r="J40" s="33" t="str">
        <f>'Applicatie beheerder 1'!I11</f>
        <v>SCORE</v>
      </c>
      <c r="K40" s="84"/>
    </row>
    <row r="41" spans="1:11" ht="18" customHeight="1" x14ac:dyDescent="0.2">
      <c r="A41" s="87"/>
      <c r="B41" s="29" t="str">
        <f t="shared" si="3"/>
        <v>Applicatie beheerder 2</v>
      </c>
      <c r="C41" s="12"/>
      <c r="D41" s="33" t="str">
        <f>'Applicatie beheerder 2'!C11</f>
        <v>SCORE</v>
      </c>
      <c r="E41" s="84"/>
      <c r="F41" s="12"/>
      <c r="G41" s="33" t="str">
        <f>'Applicatie beheerder 2'!F11</f>
        <v>SCORE</v>
      </c>
      <c r="H41" s="84"/>
      <c r="I41" s="12"/>
      <c r="J41" s="33" t="str">
        <f>'Applicatie beheerder 2'!I11</f>
        <v>SCORE</v>
      </c>
      <c r="K41" s="84"/>
    </row>
    <row r="42" spans="1:11" ht="18" customHeight="1" x14ac:dyDescent="0.2">
      <c r="A42" s="87"/>
      <c r="B42" s="29" t="str">
        <f t="shared" si="3"/>
        <v>Reïntergatie specialist</v>
      </c>
      <c r="C42" s="12"/>
      <c r="D42" s="33" t="str">
        <f>'Reïntergatie specialist'!C11</f>
        <v>SCORE</v>
      </c>
      <c r="E42" s="84"/>
      <c r="F42" s="12"/>
      <c r="G42" s="33" t="str">
        <f>'Reïntergatie specialist'!F11</f>
        <v>SCORE</v>
      </c>
      <c r="H42" s="84"/>
      <c r="I42" s="12"/>
      <c r="J42" s="33" t="str">
        <f>'Reïntergatie specialist'!I11</f>
        <v>SCORE</v>
      </c>
      <c r="K42" s="84"/>
    </row>
    <row r="43" spans="1:11" ht="18" customHeight="1" x14ac:dyDescent="0.2">
      <c r="A43" s="87"/>
      <c r="B43" s="29" t="str">
        <f t="shared" si="3"/>
        <v>Corporate recruiter</v>
      </c>
      <c r="C43" s="12"/>
      <c r="D43" s="33" t="str">
        <f>'Corporate recruiter'!C11</f>
        <v>SCORE</v>
      </c>
      <c r="E43" s="84"/>
      <c r="F43" s="12"/>
      <c r="G43" s="33" t="str">
        <f>'Corporate recruiter'!F11</f>
        <v>SCORE</v>
      </c>
      <c r="H43" s="84"/>
      <c r="I43" s="12"/>
      <c r="J43" s="33" t="str">
        <f>'Corporate recruiter'!I11</f>
        <v>SCORE</v>
      </c>
      <c r="K43" s="84"/>
    </row>
    <row r="44" spans="1:11" ht="18" customHeight="1" x14ac:dyDescent="0.2">
      <c r="A44" s="87"/>
      <c r="B44" s="29" t="str">
        <f>B17</f>
        <v>Personeelsadministrateur</v>
      </c>
      <c r="C44" s="12"/>
      <c r="D44" s="33" t="str">
        <f>Personeelsadministrateur!C11</f>
        <v>SCORE</v>
      </c>
      <c r="E44" s="84"/>
      <c r="F44" s="12"/>
      <c r="G44" s="33" t="str">
        <f>Personeelsadministrateur!F11</f>
        <v>SCORE</v>
      </c>
      <c r="H44" s="84"/>
      <c r="I44" s="12"/>
      <c r="J44" s="33" t="str">
        <f>Personeelsadministrateur!I11</f>
        <v>SCORE</v>
      </c>
      <c r="K44" s="84"/>
    </row>
    <row r="45" spans="1:11" ht="18" customHeight="1" x14ac:dyDescent="0.2">
      <c r="A45" s="88"/>
      <c r="B45" s="29" t="str">
        <f>B18</f>
        <v>Opleidingscoördinator</v>
      </c>
      <c r="C45" s="12"/>
      <c r="D45" s="33" t="str">
        <f>Opleidingscoördinator!C11</f>
        <v>SCORE</v>
      </c>
      <c r="E45" s="84"/>
      <c r="F45" s="12"/>
      <c r="G45" s="33" t="str">
        <f>Opleidingscoördinator!F11</f>
        <v>SCORE</v>
      </c>
      <c r="H45" s="84"/>
      <c r="I45" s="12"/>
      <c r="J45" s="33" t="str">
        <f>Opleidingscoördinator!I11</f>
        <v>SCORE</v>
      </c>
      <c r="K45" s="84"/>
    </row>
    <row r="46" spans="1:11" ht="20" customHeight="1" x14ac:dyDescent="0.2">
      <c r="A46" s="79" t="s">
        <v>1</v>
      </c>
      <c r="B46" s="80"/>
      <c r="C46" s="13"/>
      <c r="D46" s="31" t="s">
        <v>3</v>
      </c>
      <c r="E46" s="84"/>
      <c r="F46" s="13"/>
      <c r="G46" s="32" t="s">
        <v>9</v>
      </c>
      <c r="H46" s="84"/>
      <c r="I46" s="13"/>
      <c r="J46" s="32" t="s">
        <v>9</v>
      </c>
      <c r="K46" s="84"/>
    </row>
    <row r="47" spans="1:11" ht="20" customHeight="1" x14ac:dyDescent="0.2">
      <c r="A47" s="81"/>
      <c r="B47" s="82"/>
      <c r="C47" s="14"/>
      <c r="D47" s="30" t="str">
        <f>IF(D46="Uitmuntend","€ 16.000",IF(D46="Goed","€ 13.000",IF(D46="Voldoende","€ 5.000",IF(D46="Matig","€ 0",IF(D46="Onvoldoende","KO"," ")))))</f>
        <v xml:space="preserve"> </v>
      </c>
      <c r="E47" s="85"/>
      <c r="F47" s="14"/>
      <c r="G47" s="30" t="str">
        <f>IF(G46="Uitmuntend","€ 16.000",IF(G46="Goed","€ 13.000",IF(G46="Voldoende","€ 5.000",IF(G46="Matig","€ 0",IF(G46="Onvoldoende","KO"," ")))))</f>
        <v xml:space="preserve"> </v>
      </c>
      <c r="H47" s="85"/>
      <c r="I47" s="14"/>
      <c r="J47" s="30" t="str">
        <f>IF(J46="Uitmuntend","€ 16.000",IF(J46="Goed","€ 13.000",IF(J46="Voldoende","€ 5.000",IF(J46="Matig","€ 0",IF(J46="Onvoldoende","KO"," ")))))</f>
        <v xml:space="preserve"> </v>
      </c>
      <c r="K47" s="85"/>
    </row>
    <row r="48" spans="1:11" s="9" customFormat="1" ht="28" customHeight="1" x14ac:dyDescent="0.2">
      <c r="A48" s="89" t="s">
        <v>24</v>
      </c>
      <c r="B48" s="90"/>
      <c r="C48" s="15"/>
      <c r="D48" s="35" t="e">
        <f>D11+D20+D29+D38+D47</f>
        <v>#VALUE!</v>
      </c>
      <c r="E48" s="36"/>
      <c r="F48" s="15"/>
      <c r="G48" s="35" t="e">
        <f>G11+G20+G29+G38+G47</f>
        <v>#VALUE!</v>
      </c>
      <c r="H48" s="36"/>
      <c r="I48" s="15"/>
      <c r="J48" s="35" t="e">
        <f>J11+J20+J29+J38+J47</f>
        <v>#VALUE!</v>
      </c>
      <c r="K48" s="36"/>
    </row>
  </sheetData>
  <sheetProtection algorithmName="SHA-512" hashValue="fxWgF0y00Odv9eYk6PitvRrkxj0HCtJgBsrXbH2wso+rKoHdBwqJ8SmEX0MEAI6dEs8ZX2pCIdfLu1znVFMlag==" saltValue="1GewT4MlR8FiPJlAJOP2mg==" spinCount="100000" sheet="1" objects="1" scenarios="1"/>
  <mergeCells count="33">
    <mergeCell ref="A1:K1"/>
    <mergeCell ref="K3:K11"/>
    <mergeCell ref="K12:K20"/>
    <mergeCell ref="K21:K29"/>
    <mergeCell ref="A2:B2"/>
    <mergeCell ref="A28:B28"/>
    <mergeCell ref="A29:B29"/>
    <mergeCell ref="H3:H11"/>
    <mergeCell ref="H12:H20"/>
    <mergeCell ref="H21:H29"/>
    <mergeCell ref="E3:E11"/>
    <mergeCell ref="E12:E20"/>
    <mergeCell ref="E21:E29"/>
    <mergeCell ref="A3:A9"/>
    <mergeCell ref="A12:A18"/>
    <mergeCell ref="A21:A27"/>
    <mergeCell ref="A48:B48"/>
    <mergeCell ref="K30:K38"/>
    <mergeCell ref="A37:B37"/>
    <mergeCell ref="A38:B38"/>
    <mergeCell ref="H30:H38"/>
    <mergeCell ref="A39:A45"/>
    <mergeCell ref="E39:E47"/>
    <mergeCell ref="H39:H47"/>
    <mergeCell ref="K39:K47"/>
    <mergeCell ref="A46:B46"/>
    <mergeCell ref="A47:B47"/>
    <mergeCell ref="A10:B10"/>
    <mergeCell ref="A19:B19"/>
    <mergeCell ref="A20:B20"/>
    <mergeCell ref="A11:B11"/>
    <mergeCell ref="E30:E38"/>
    <mergeCell ref="A30:A36"/>
  </mergeCells>
  <dataValidations count="1">
    <dataValidation type="list" errorStyle="warning" allowBlank="1" showErrorMessage="1" sqref="I28:J28 I19:J19 I10:J10 D10 D19 D28 F28:G28 F10:G10 F19:G19 D37 G37 J37 D46 G46 J46" xr:uid="{00000000-0002-0000-0400-000000000000}">
      <formula1>SCORE</formula1>
    </dataValidation>
  </dataValidation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68ABEFC6F1B649AD4029FFCA132D72" ma:contentTypeVersion="2" ma:contentTypeDescription="Een nieuw document maken." ma:contentTypeScope="" ma:versionID="452a14b477d4dc4a668ca8d8588a4615">
  <xsd:schema xmlns:xsd="http://www.w3.org/2001/XMLSchema" xmlns:xs="http://www.w3.org/2001/XMLSchema" xmlns:p="http://schemas.microsoft.com/office/2006/metadata/properties" xmlns:ns2="e43d3116-4ef8-43e3-a7f8-f2ad6358462b" targetNamespace="http://schemas.microsoft.com/office/2006/metadata/properties" ma:root="true" ma:fieldsID="712cc04fb837aecb76d0d375f067b7d8" ns2:_="">
    <xsd:import namespace="e43d3116-4ef8-43e3-a7f8-f2ad6358462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3d3116-4ef8-43e3-a7f8-f2ad635846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1CFDA51-40E0-460D-AB00-8DFD9C4D17CE}"/>
</file>

<file path=customXml/itemProps2.xml><?xml version="1.0" encoding="utf-8"?>
<ds:datastoreItem xmlns:ds="http://schemas.openxmlformats.org/officeDocument/2006/customXml" ds:itemID="{9FA68A2F-EE64-4F69-9BFA-D84A6F5C7567}"/>
</file>

<file path=customXml/itemProps3.xml><?xml version="1.0" encoding="utf-8"?>
<ds:datastoreItem xmlns:ds="http://schemas.openxmlformats.org/officeDocument/2006/customXml" ds:itemID="{298198E5-D748-4D4B-AC72-948AA0D336A9}"/>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9</vt:i4>
      </vt:variant>
      <vt:variant>
        <vt:lpstr>Benoemde bereiken</vt:lpstr>
      </vt:variant>
      <vt:variant>
        <vt:i4>1</vt:i4>
      </vt:variant>
    </vt:vector>
  </HeadingPairs>
  <TitlesOfParts>
    <vt:vector size="10" baseType="lpstr">
      <vt:lpstr>Beoordelen kwaliteit</vt:lpstr>
      <vt:lpstr>Manager PSA projectleider</vt:lpstr>
      <vt:lpstr>Applicatie beheerder 1</vt:lpstr>
      <vt:lpstr>Applicatie beheerder 2</vt:lpstr>
      <vt:lpstr>Reïntergatie specialist</vt:lpstr>
      <vt:lpstr>Corporate recruiter</vt:lpstr>
      <vt:lpstr>Personeelsadministrateur</vt:lpstr>
      <vt:lpstr>Opleidingscoördinator</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dc:description>
  <cp:lastModifiedBy/>
  <dcterms:created xsi:type="dcterms:W3CDTF">2006-09-16T00:00:00Z</dcterms:created>
  <dcterms:modified xsi:type="dcterms:W3CDTF">2021-10-04T06:56:39Z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0x0101004068ABEFC6F1B649AD4029FFCA132D72</vt:lpwstr>
  </property>
</Properties>
</file>