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Utrecht/Sanitaire Middelen 2021/NvI/1e NvI/"/>
    </mc:Choice>
  </mc:AlternateContent>
  <xr:revisionPtr revIDLastSave="674" documentId="8_{7C4B53CB-BEB5-4D62-A211-FB253DBC26E1}" xr6:coauthVersionLast="47" xr6:coauthVersionMax="47" xr10:uidLastSave="{FD35625E-2615-41B6-ADE2-E32F250E5799}"/>
  <bookViews>
    <workbookView xWindow="-108" yWindow="-108" windowWidth="23256" windowHeight="12576" xr2:uid="{EEDF5ABE-913D-4819-A199-C9A1F4DA394D}"/>
  </bookViews>
  <sheets>
    <sheet name="Calculatie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13" i="1"/>
  <c r="F12" i="1"/>
  <c r="F11" i="1"/>
  <c r="F10" i="1"/>
  <c r="F9" i="1"/>
  <c r="F8" i="1"/>
  <c r="F6" i="1"/>
  <c r="F7" i="1"/>
  <c r="F30" i="1"/>
  <c r="F28" i="1"/>
  <c r="E17" i="1"/>
  <c r="F17" i="1" s="1"/>
  <c r="F29" i="1"/>
  <c r="F27" i="1"/>
  <c r="F26" i="1"/>
  <c r="F25" i="1"/>
  <c r="E20" i="1"/>
  <c r="F20" i="1" s="1"/>
  <c r="E19" i="1"/>
  <c r="F19" i="1" s="1"/>
  <c r="E18" i="1"/>
  <c r="F18" i="1" s="1"/>
  <c r="F14" i="1" l="1"/>
  <c r="D34" i="1" s="1"/>
  <c r="F21" i="1"/>
</calcChain>
</file>

<file path=xl/sharedStrings.xml><?xml version="1.0" encoding="utf-8"?>
<sst xmlns="http://schemas.openxmlformats.org/spreadsheetml/2006/main" count="50" uniqueCount="44">
  <si>
    <t>Type</t>
  </si>
  <si>
    <t>Verbruiksartikelen</t>
  </si>
  <si>
    <t>Toilet papier (2 laags)</t>
  </si>
  <si>
    <t>Naam inschrijver:</t>
  </si>
  <si>
    <t>Datum:</t>
  </si>
  <si>
    <t>Handtekening:</t>
  </si>
  <si>
    <t>Totaal (fictieve) inschrijfsom</t>
  </si>
  <si>
    <t>* Inschrijver dient de prijzen voor haar eigen eenheden terug te rekenen naar de gevraagde eenheden.</t>
  </si>
  <si>
    <t>Dispensers</t>
  </si>
  <si>
    <t>Soort</t>
  </si>
  <si>
    <t>Fictief aantal:</t>
  </si>
  <si>
    <t>Door Inschrijver in te vullen
(tarieven exclusief BTW)</t>
  </si>
  <si>
    <t>Hygiëneboxen</t>
  </si>
  <si>
    <t>Hygiënebox - 1x per week wisselen</t>
  </si>
  <si>
    <t>Hygiënebox - 1x per 2 weken wisselen</t>
  </si>
  <si>
    <t>Prijs per jaar:</t>
  </si>
  <si>
    <t>Totaal initiële overeenkomst (2 jaar):</t>
  </si>
  <si>
    <t>Fictieve afname:</t>
  </si>
  <si>
    <t>Eenheid:</t>
  </si>
  <si>
    <t>Uw prijs per eenheid*:</t>
  </si>
  <si>
    <t>1 meter</t>
  </si>
  <si>
    <t>1 stuk</t>
  </si>
  <si>
    <t>Uw verpakkingsinhoud:</t>
  </si>
  <si>
    <t>WC-rol houders</t>
  </si>
  <si>
    <t>Handdoekenautomaat</t>
  </si>
  <si>
    <t>Zeepdispensers</t>
  </si>
  <si>
    <t>Torkdispensers</t>
  </si>
  <si>
    <t>Navulling voor Tork</t>
  </si>
  <si>
    <t>Toiletborstel - Optioneel</t>
  </si>
  <si>
    <t>Navulling voor zeeddispenser</t>
  </si>
  <si>
    <t>1 ml</t>
  </si>
  <si>
    <t>Luchtverfrissers - Optioneel af te nemen</t>
  </si>
  <si>
    <t>Toiletborstelhouder - Optioneel af te nemen</t>
  </si>
  <si>
    <t>Vuilnisbakken - Klein</t>
  </si>
  <si>
    <t>Vuilnisbakken - Groot</t>
  </si>
  <si>
    <t>Hygiënebox - 1x per week wisselen, Automatisch - Optioneel af te nemen</t>
  </si>
  <si>
    <t>Hygiënebox - 1x per 2 weken wisselen, Automatisch - Optioneel af te nemen</t>
  </si>
  <si>
    <t>Handdoekautomataat vulling (Katoen of Netversterkt papier)</t>
  </si>
  <si>
    <t>1.000 ml</t>
  </si>
  <si>
    <t>Leasekosten per maand - Wit:</t>
  </si>
  <si>
    <t>Leasekosten per maand, per stuk - Wit:</t>
  </si>
  <si>
    <t>Leasekosten per maand, per stuk - zwart/grijs:</t>
  </si>
  <si>
    <t>Navulling luchtverfrisser - Optioneel af te nemen</t>
  </si>
  <si>
    <t>Bijlage 5 - Calculatieblad -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</si>
</sst>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1" fillId="0" borderId="1" xfId="0" applyFont="1" applyFill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/>
    <xf numFmtId="164" fontId="3" fillId="2" borderId="1" xfId="0" applyNumberFormat="1" applyFont="1" applyFill="1" applyBorder="1" applyProtection="1">
      <protection locked="0"/>
    </xf>
    <xf numFmtId="0" fontId="5" fillId="0" borderId="0" xfId="0" applyFont="1"/>
    <xf numFmtId="0" fontId="6" fillId="0" borderId="0" xfId="0" applyFont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right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vertical="top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0" fillId="0" borderId="0" xfId="0" applyFont="1"/>
    <xf numFmtId="164" fontId="1" fillId="0" borderId="0" xfId="0" applyNumberFormat="1" applyFont="1"/>
    <xf numFmtId="164" fontId="7" fillId="2" borderId="4" xfId="0" applyNumberFormat="1" applyFont="1" applyFill="1" applyBorder="1" applyAlignment="1" applyProtection="1">
      <alignment horizontal="center" wrapText="1"/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4" fillId="4" borderId="2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 applyProtection="1">
      <protection locked="0"/>
    </xf>
    <xf numFmtId="0" fontId="1" fillId="2" borderId="3" xfId="0" applyFont="1" applyFill="1" applyBorder="1" applyAlignment="1"/>
    <xf numFmtId="0" fontId="8" fillId="3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888628</xdr:colOff>
      <xdr:row>0</xdr:row>
      <xdr:rowOff>125506</xdr:rowOff>
    </xdr:from>
    <xdr:ext cx="2839572" cy="2102490"/>
    <xdr:pic>
      <xdr:nvPicPr>
        <xdr:cNvPr id="3" name="Afbeelding 2" descr="Gerelateerde afbeelding">
          <a:extLst>
            <a:ext uri="{FF2B5EF4-FFF2-40B4-BE49-F238E27FC236}">
              <a16:creationId xmlns:a16="http://schemas.microsoft.com/office/drawing/2014/main" id="{41304E4E-D7D7-4FE0-9EB6-98275CE602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9878" y="125506"/>
          <a:ext cx="2839572" cy="210249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B513-4C07-4E9A-B29F-4F5EA2917AC0}">
  <dimension ref="B1:J39"/>
  <sheetViews>
    <sheetView showGridLines="0" tabSelected="1" zoomScale="85" zoomScaleNormal="85" workbookViewId="0">
      <selection activeCell="F14" sqref="F14"/>
    </sheetView>
  </sheetViews>
  <sheetFormatPr defaultColWidth="9.140625" defaultRowHeight="14.25" x14ac:dyDescent="0.2"/>
  <cols>
    <col min="1" max="1" width="4.5703125" style="1" customWidth="1"/>
    <col min="2" max="2" width="75" style="1" customWidth="1"/>
    <col min="3" max="3" width="23" style="1" customWidth="1"/>
    <col min="4" max="4" width="23.140625" style="1" customWidth="1"/>
    <col min="5" max="5" width="24.5703125" style="1" customWidth="1"/>
    <col min="6" max="6" width="26.28515625" style="1" bestFit="1" customWidth="1"/>
    <col min="7" max="7" width="33" style="1" customWidth="1"/>
    <col min="8" max="8" width="24.140625" style="1" bestFit="1" customWidth="1"/>
    <col min="9" max="9" width="22.140625" style="1" customWidth="1"/>
    <col min="10" max="10" width="21.5703125" style="1" customWidth="1"/>
    <col min="11" max="16384" width="9.140625" style="1"/>
  </cols>
  <sheetData>
    <row r="1" spans="2:10" ht="15" thickBot="1" x14ac:dyDescent="0.25"/>
    <row r="2" spans="2:10" ht="45" customHeight="1" thickBot="1" x14ac:dyDescent="0.45">
      <c r="B2" s="11" t="s">
        <v>43</v>
      </c>
      <c r="F2" s="23" t="s">
        <v>11</v>
      </c>
      <c r="G2" s="24"/>
    </row>
    <row r="3" spans="2:10" ht="6" customHeight="1" x14ac:dyDescent="0.2"/>
    <row r="4" spans="2:10" ht="18" x14ac:dyDescent="0.25">
      <c r="B4" s="10" t="s">
        <v>8</v>
      </c>
    </row>
    <row r="5" spans="2:10" ht="45" x14ac:dyDescent="0.25">
      <c r="B5" s="12" t="s">
        <v>9</v>
      </c>
      <c r="C5" s="13" t="s">
        <v>10</v>
      </c>
      <c r="D5" s="13" t="s">
        <v>40</v>
      </c>
      <c r="E5" s="13" t="s">
        <v>41</v>
      </c>
      <c r="F5" s="13" t="s">
        <v>16</v>
      </c>
    </row>
    <row r="6" spans="2:10" x14ac:dyDescent="0.2">
      <c r="B6" s="17" t="s">
        <v>23</v>
      </c>
      <c r="C6" s="4">
        <v>130</v>
      </c>
      <c r="D6" s="9">
        <v>0</v>
      </c>
      <c r="E6" s="9">
        <v>0</v>
      </c>
      <c r="F6" s="5">
        <f t="shared" ref="F6" si="0">((C6*D6/2)+(C6*E6/2))*24</f>
        <v>0</v>
      </c>
      <c r="G6" s="22"/>
    </row>
    <row r="7" spans="2:10" x14ac:dyDescent="0.2">
      <c r="B7" s="17" t="s">
        <v>24</v>
      </c>
      <c r="C7" s="4">
        <v>120</v>
      </c>
      <c r="D7" s="9">
        <v>0</v>
      </c>
      <c r="E7" s="9">
        <v>0</v>
      </c>
      <c r="F7" s="5">
        <f>((C7*D7/2)+(C7*E7/2))*24</f>
        <v>0</v>
      </c>
    </row>
    <row r="8" spans="2:10" x14ac:dyDescent="0.2">
      <c r="B8" s="17" t="s">
        <v>33</v>
      </c>
      <c r="C8" s="4">
        <v>50</v>
      </c>
      <c r="D8" s="9">
        <v>0</v>
      </c>
      <c r="E8" s="9">
        <v>0</v>
      </c>
      <c r="F8" s="5">
        <f t="shared" ref="F8:F13" si="1">((C8*D8/2)+(C8*E8/2))*24</f>
        <v>0</v>
      </c>
    </row>
    <row r="9" spans="2:10" x14ac:dyDescent="0.2">
      <c r="B9" s="17" t="s">
        <v>34</v>
      </c>
      <c r="C9" s="4">
        <v>50</v>
      </c>
      <c r="D9" s="9">
        <v>0</v>
      </c>
      <c r="E9" s="9">
        <v>0</v>
      </c>
      <c r="F9" s="5">
        <f t="shared" si="1"/>
        <v>0</v>
      </c>
    </row>
    <row r="10" spans="2:10" x14ac:dyDescent="0.2">
      <c r="B10" s="17" t="s">
        <v>25</v>
      </c>
      <c r="C10" s="4">
        <v>80</v>
      </c>
      <c r="D10" s="9">
        <v>0</v>
      </c>
      <c r="E10" s="9">
        <v>0</v>
      </c>
      <c r="F10" s="5">
        <f t="shared" si="1"/>
        <v>0</v>
      </c>
    </row>
    <row r="11" spans="2:10" x14ac:dyDescent="0.2">
      <c r="B11" s="17" t="s">
        <v>26</v>
      </c>
      <c r="C11" s="4">
        <v>40</v>
      </c>
      <c r="D11" s="9">
        <v>0</v>
      </c>
      <c r="E11" s="9">
        <v>0</v>
      </c>
      <c r="F11" s="5">
        <f t="shared" si="1"/>
        <v>0</v>
      </c>
    </row>
    <row r="12" spans="2:10" x14ac:dyDescent="0.2">
      <c r="B12" s="17" t="s">
        <v>31</v>
      </c>
      <c r="C12" s="4">
        <v>30</v>
      </c>
      <c r="D12" s="9">
        <v>0</v>
      </c>
      <c r="E12" s="9">
        <v>0</v>
      </c>
      <c r="F12" s="5">
        <f t="shared" si="1"/>
        <v>0</v>
      </c>
    </row>
    <row r="13" spans="2:10" x14ac:dyDescent="0.2">
      <c r="B13" s="17" t="s">
        <v>32</v>
      </c>
      <c r="C13" s="4">
        <v>30</v>
      </c>
      <c r="D13" s="9">
        <v>0</v>
      </c>
      <c r="E13" s="9">
        <v>0</v>
      </c>
      <c r="F13" s="5">
        <f t="shared" si="1"/>
        <v>0</v>
      </c>
    </row>
    <row r="14" spans="2:10" ht="22.5" customHeight="1" x14ac:dyDescent="0.25">
      <c r="F14" s="14">
        <f>SUM(F6:F13)</f>
        <v>0</v>
      </c>
      <c r="H14" s="7"/>
      <c r="J14" s="8"/>
    </row>
    <row r="15" spans="2:10" ht="18" x14ac:dyDescent="0.25">
      <c r="B15" s="10" t="s">
        <v>12</v>
      </c>
    </row>
    <row r="16" spans="2:10" ht="30.75" customHeight="1" x14ac:dyDescent="0.25">
      <c r="B16" s="12" t="s">
        <v>0</v>
      </c>
      <c r="C16" s="13" t="s">
        <v>10</v>
      </c>
      <c r="D16" s="13" t="s">
        <v>39</v>
      </c>
      <c r="E16" s="13" t="s">
        <v>15</v>
      </c>
      <c r="F16" s="13" t="s">
        <v>16</v>
      </c>
    </row>
    <row r="17" spans="2:10" x14ac:dyDescent="0.2">
      <c r="B17" s="3" t="s">
        <v>13</v>
      </c>
      <c r="C17" s="4">
        <v>30</v>
      </c>
      <c r="D17" s="9">
        <v>0</v>
      </c>
      <c r="E17" s="5">
        <f>(D17*C17)*12</f>
        <v>0</v>
      </c>
      <c r="F17" s="5">
        <f>E17*2</f>
        <v>0</v>
      </c>
    </row>
    <row r="18" spans="2:10" x14ac:dyDescent="0.2">
      <c r="B18" s="3" t="s">
        <v>14</v>
      </c>
      <c r="C18" s="4">
        <v>30</v>
      </c>
      <c r="D18" s="9">
        <v>0</v>
      </c>
      <c r="E18" s="5">
        <f>(D18*C18)*12</f>
        <v>0</v>
      </c>
      <c r="F18" s="5">
        <f t="shared" ref="F18:F20" si="2">E18*2</f>
        <v>0</v>
      </c>
    </row>
    <row r="19" spans="2:10" x14ac:dyDescent="0.2">
      <c r="B19" s="3" t="s">
        <v>35</v>
      </c>
      <c r="C19" s="4">
        <v>12</v>
      </c>
      <c r="D19" s="9">
        <v>0</v>
      </c>
      <c r="E19" s="5">
        <f>(D19*C19)*12</f>
        <v>0</v>
      </c>
      <c r="F19" s="5">
        <f t="shared" si="2"/>
        <v>0</v>
      </c>
    </row>
    <row r="20" spans="2:10" x14ac:dyDescent="0.2">
      <c r="B20" s="3" t="s">
        <v>36</v>
      </c>
      <c r="C20" s="4">
        <v>12</v>
      </c>
      <c r="D20" s="9">
        <v>0</v>
      </c>
      <c r="E20" s="5">
        <f>(D20*C20)*12</f>
        <v>0</v>
      </c>
      <c r="F20" s="5">
        <f t="shared" si="2"/>
        <v>0</v>
      </c>
    </row>
    <row r="21" spans="2:10" ht="23.45" customHeight="1" x14ac:dyDescent="0.25">
      <c r="F21" s="14">
        <f>SUM(F17:F20)</f>
        <v>0</v>
      </c>
    </row>
    <row r="22" spans="2:10" ht="18" x14ac:dyDescent="0.25">
      <c r="B22" s="10" t="s">
        <v>1</v>
      </c>
    </row>
    <row r="23" spans="2:10" ht="27" customHeight="1" x14ac:dyDescent="0.25">
      <c r="B23" s="12" t="s">
        <v>9</v>
      </c>
      <c r="C23" s="13" t="s">
        <v>17</v>
      </c>
      <c r="D23" s="13" t="s">
        <v>18</v>
      </c>
      <c r="E23" s="13" t="s">
        <v>19</v>
      </c>
      <c r="F23" s="13" t="s">
        <v>16</v>
      </c>
      <c r="G23" s="13" t="s">
        <v>22</v>
      </c>
    </row>
    <row r="24" spans="2:10" x14ac:dyDescent="0.2">
      <c r="B24" s="19" t="s">
        <v>2</v>
      </c>
      <c r="C24" s="18">
        <v>800000</v>
      </c>
      <c r="D24" s="3" t="s">
        <v>20</v>
      </c>
      <c r="E24" s="9">
        <v>0</v>
      </c>
      <c r="F24" s="5">
        <f>C24*E24</f>
        <v>0</v>
      </c>
      <c r="G24" s="9"/>
    </row>
    <row r="25" spans="2:10" x14ac:dyDescent="0.2">
      <c r="B25" s="19" t="s">
        <v>37</v>
      </c>
      <c r="C25" s="18">
        <v>200000</v>
      </c>
      <c r="D25" s="3" t="s">
        <v>20</v>
      </c>
      <c r="E25" s="9">
        <v>0</v>
      </c>
      <c r="F25" s="5">
        <f t="shared" ref="F25:F29" si="3">C25*E25</f>
        <v>0</v>
      </c>
      <c r="G25" s="9"/>
    </row>
    <row r="26" spans="2:10" x14ac:dyDescent="0.2">
      <c r="B26" s="19" t="s">
        <v>27</v>
      </c>
      <c r="C26" s="20">
        <v>100000</v>
      </c>
      <c r="D26" s="3" t="s">
        <v>20</v>
      </c>
      <c r="E26" s="9">
        <v>0</v>
      </c>
      <c r="F26" s="5">
        <f t="shared" si="3"/>
        <v>0</v>
      </c>
      <c r="G26" s="9"/>
    </row>
    <row r="27" spans="2:10" x14ac:dyDescent="0.2">
      <c r="B27" s="19" t="s">
        <v>29</v>
      </c>
      <c r="C27" s="20">
        <v>200000</v>
      </c>
      <c r="D27" s="3" t="s">
        <v>30</v>
      </c>
      <c r="E27" s="9">
        <v>0</v>
      </c>
      <c r="F27" s="5">
        <f t="shared" si="3"/>
        <v>0</v>
      </c>
      <c r="G27" s="9"/>
    </row>
    <row r="28" spans="2:10" x14ac:dyDescent="0.2">
      <c r="B28" s="19" t="s">
        <v>42</v>
      </c>
      <c r="C28" s="20">
        <v>50</v>
      </c>
      <c r="D28" s="6" t="s">
        <v>38</v>
      </c>
      <c r="E28" s="9">
        <v>0</v>
      </c>
      <c r="F28" s="5">
        <f>C28*E28</f>
        <v>0</v>
      </c>
      <c r="G28" s="9"/>
    </row>
    <row r="29" spans="2:10" x14ac:dyDescent="0.2">
      <c r="B29" s="19" t="s">
        <v>28</v>
      </c>
      <c r="C29" s="18">
        <v>150</v>
      </c>
      <c r="D29" s="3" t="s">
        <v>21</v>
      </c>
      <c r="E29" s="9">
        <v>0</v>
      </c>
      <c r="F29" s="5">
        <f t="shared" si="3"/>
        <v>0</v>
      </c>
      <c r="G29" s="9"/>
    </row>
    <row r="30" spans="2:10" ht="18" x14ac:dyDescent="0.25">
      <c r="B30" s="2" t="s">
        <v>7</v>
      </c>
      <c r="F30" s="14">
        <f>SUM(F24:F29)*2</f>
        <v>0</v>
      </c>
      <c r="G30" s="21"/>
    </row>
    <row r="31" spans="2:10" ht="14.45" customHeight="1" x14ac:dyDescent="0.25">
      <c r="G31" s="7"/>
      <c r="H31" s="7"/>
      <c r="J31" s="8"/>
    </row>
    <row r="32" spans="2:10" ht="15" x14ac:dyDescent="0.25">
      <c r="G32" s="7"/>
      <c r="H32" s="7"/>
      <c r="J32" s="8"/>
    </row>
    <row r="34" spans="2:6" ht="20.25" x14ac:dyDescent="0.3">
      <c r="B34" s="30" t="s">
        <v>6</v>
      </c>
      <c r="C34" s="30"/>
      <c r="D34" s="25">
        <f>SUM(F14,F21,F30)</f>
        <v>0</v>
      </c>
      <c r="E34" s="26"/>
      <c r="F34" s="27"/>
    </row>
    <row r="37" spans="2:6" ht="24" customHeight="1" x14ac:dyDescent="0.25">
      <c r="B37" s="15" t="s">
        <v>3</v>
      </c>
      <c r="C37" s="28"/>
      <c r="D37" s="29"/>
    </row>
    <row r="38" spans="2:6" ht="24.75" customHeight="1" x14ac:dyDescent="0.25">
      <c r="B38" s="15" t="s">
        <v>4</v>
      </c>
      <c r="C38" s="28"/>
      <c r="D38" s="29"/>
    </row>
    <row r="39" spans="2:6" ht="49.9" customHeight="1" x14ac:dyDescent="0.2">
      <c r="B39" s="16" t="s">
        <v>5</v>
      </c>
      <c r="C39" s="28"/>
      <c r="D39" s="29"/>
    </row>
  </sheetData>
  <mergeCells count="6">
    <mergeCell ref="F2:G2"/>
    <mergeCell ref="D34:F34"/>
    <mergeCell ref="C37:D37"/>
    <mergeCell ref="C38:D38"/>
    <mergeCell ref="C39:D39"/>
    <mergeCell ref="B34:C3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956CB-E2E4-4593-81E7-BE398F440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786A6D-F69E-49E5-8658-282072B62F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D1963C-0371-4B3E-A573-19705A61E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2020-03-09T15:34:37Z</dcterms:created>
  <dcterms:modified xsi:type="dcterms:W3CDTF">2021-12-03T19:26:25Z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