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d\BV_IUC\Algemeen\01 Inkooppakketten\Rijks PDC 2410.02 Kantoorartikelen buiten standaard assortiment\02 Beschrijvend document\Bijlagen beschrijvend document\"/>
    </mc:Choice>
  </mc:AlternateContent>
  <bookViews>
    <workbookView xWindow="0" yWindow="0" windowWidth="19200" windowHeight="6945" activeTab="1"/>
  </bookViews>
  <sheets>
    <sheet name="Informatie en instructie" sheetId="2" r:id="rId1"/>
    <sheet name="Prijsinvultabblad" sheetId="1" r:id="rId2"/>
  </sheets>
  <definedNames>
    <definedName name="_xlnm._FilterDatabase" localSheetId="1" hidden="1">Prijsinvultabblad!$A$6:$O$109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5" i="1" l="1"/>
  <c r="L75" i="1" s="1"/>
  <c r="F75" i="1"/>
  <c r="F68" i="1"/>
  <c r="K68" i="1"/>
  <c r="L68" i="1" s="1"/>
  <c r="K67" i="1"/>
  <c r="L67" i="1" s="1"/>
  <c r="F67" i="1"/>
  <c r="F21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9" i="1"/>
  <c r="F70" i="1"/>
  <c r="F71" i="1"/>
  <c r="F72" i="1"/>
  <c r="F73" i="1"/>
  <c r="F74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K98" i="1"/>
  <c r="L98" i="1" s="1"/>
  <c r="K8" i="1"/>
  <c r="L8" i="1" s="1"/>
  <c r="K9" i="1"/>
  <c r="L9" i="1" s="1"/>
  <c r="K10" i="1"/>
  <c r="L10" i="1" s="1"/>
  <c r="K11" i="1"/>
  <c r="L11" i="1" s="1"/>
  <c r="K12" i="1"/>
  <c r="L12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1" i="1"/>
  <c r="L21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9" i="1"/>
  <c r="L39" i="1" s="1"/>
  <c r="K41" i="1"/>
  <c r="L41" i="1" s="1"/>
  <c r="K42" i="1"/>
  <c r="L42" i="1" s="1"/>
  <c r="K43" i="1"/>
  <c r="L43" i="1" s="1"/>
  <c r="K44" i="1"/>
  <c r="L44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F17" i="1" l="1"/>
  <c r="F18" i="1"/>
  <c r="F8" i="1"/>
  <c r="F16" i="1"/>
  <c r="F15" i="1"/>
  <c r="F14" i="1"/>
  <c r="F19" i="1" l="1"/>
  <c r="F9" i="1" l="1"/>
  <c r="F10" i="1"/>
  <c r="F11" i="1"/>
  <c r="F12" i="1"/>
  <c r="F7" i="1" l="1"/>
  <c r="K7" i="1"/>
  <c r="L7" i="1" s="1"/>
  <c r="L109" i="1" s="1"/>
</calcChain>
</file>

<file path=xl/sharedStrings.xml><?xml version="1.0" encoding="utf-8"?>
<sst xmlns="http://schemas.openxmlformats.org/spreadsheetml/2006/main" count="450" uniqueCount="163">
  <si>
    <t>Thee</t>
  </si>
  <si>
    <t>Koffie</t>
  </si>
  <si>
    <t>Non - food</t>
  </si>
  <si>
    <t>eenheid</t>
  </si>
  <si>
    <t>stuks</t>
  </si>
  <si>
    <t>liter</t>
  </si>
  <si>
    <t>Cacao</t>
  </si>
  <si>
    <t>totaal verpakking inhoud</t>
  </si>
  <si>
    <t>verpakking afname per jaar</t>
  </si>
  <si>
    <t>totaal eenheid per jaar</t>
  </si>
  <si>
    <t>artikelomschrijving referentie artikel</t>
  </si>
  <si>
    <t xml:space="preserve">uw artikel omschrijving </t>
  </si>
  <si>
    <t>gram</t>
  </si>
  <si>
    <t>Uw inschrijfprijs per verpakking</t>
  </si>
  <si>
    <t xml:space="preserve">totaal = Inschrijving subgunningscriteria Prijs </t>
  </si>
  <si>
    <t>kolom C</t>
  </si>
  <si>
    <t>kolom D</t>
  </si>
  <si>
    <t>kolom E</t>
  </si>
  <si>
    <t>kolom F</t>
  </si>
  <si>
    <t>kolom G</t>
  </si>
  <si>
    <t>kolom H</t>
  </si>
  <si>
    <t>kolom I</t>
  </si>
  <si>
    <t>kolom J</t>
  </si>
  <si>
    <t>kolom K</t>
  </si>
  <si>
    <t>kolom L</t>
  </si>
  <si>
    <t>Omrekenprijs Inschrijving = kolom E x kolom J x kolom K (correctiefactor)</t>
  </si>
  <si>
    <t>Naam</t>
  </si>
  <si>
    <t>Functie</t>
  </si>
  <si>
    <t>Onderneming</t>
  </si>
  <si>
    <t>Handtekening</t>
  </si>
  <si>
    <t>Plaats en datum</t>
  </si>
  <si>
    <t>Ondertekening  door Inschrijver:</t>
  </si>
  <si>
    <t>PRIJS INVULBIJLAGE 3A</t>
  </si>
  <si>
    <t>Algemene informatie en instructies:</t>
  </si>
  <si>
    <t>•</t>
  </si>
  <si>
    <t>Blauwe en groene cellen in de prijsinvultabbladen worden automatisch door Excel met waarden gevuld, Inschrijver dient deze niet te wijzigen, maar wel op juiste werking en vulling te controleren!</t>
  </si>
  <si>
    <t xml:space="preserve">Het prijsinvultabblad wordt ongeldig verklaard en daarmee tevens de Inschrijving indien deze onvolledig en of niet correct is en of waarvan het format is aangepast. </t>
  </si>
  <si>
    <t xml:space="preserve">Inschrijver dient zich te houden aan alle instructies zoals vermeld op deze pagina en op het prijsinvultabblad. 
</t>
  </si>
  <si>
    <r>
      <t xml:space="preserve">Inschrijver dient in het prijsinvultabblad </t>
    </r>
    <r>
      <rPr>
        <b/>
        <u/>
        <sz val="8"/>
        <color theme="3"/>
        <rFont val="Verdana"/>
        <family val="2"/>
      </rPr>
      <t>alle</t>
    </r>
    <r>
      <rPr>
        <b/>
        <sz val="8"/>
        <color theme="3"/>
        <rFont val="Verdana"/>
        <family val="2"/>
      </rPr>
      <t xml:space="preserve"> gele</t>
    </r>
    <r>
      <rPr>
        <sz val="8"/>
        <color theme="3"/>
        <rFont val="Verdana"/>
        <family val="2"/>
      </rPr>
      <t xml:space="preserve"> cellen te vullen. </t>
    </r>
  </si>
  <si>
    <t xml:space="preserve">De in te vullen waarde in de kolommen J dient een financiele waarde te zijn in Euro, groter dan € 0,00 met 2 decimalen achter de komma
en exclusief omzetbelasting (BTW). </t>
  </si>
  <si>
    <t>correctiefactor =kolom C / kolom H
(Afronding op 3 decimalen, achter komma)</t>
  </si>
  <si>
    <t xml:space="preserve">De correctiefactor in kolom K  ten behoeve van een eventuele afwijking in de aangeboden verpakkingseenheid, wordt afgerond op 3 decimalen achter de komma. Met deze afgeronde waarde wordt de uitkomst in kolom L berekend. </t>
  </si>
  <si>
    <t>Inschrijver dient te controleren dat alle (sub) totalen van het Excel prijsinvultabblad na vermenigvuldiging van factoren en optelling volledig en correct zijn.</t>
  </si>
  <si>
    <t>Zaaknummer 31142216</t>
  </si>
  <si>
    <t xml:space="preserve">versie: </t>
  </si>
  <si>
    <t>Cacao sticks 100 x 22 gram</t>
  </si>
  <si>
    <t>Opmerking 3: Het totaal in Cel L30 wordt pas zichtbaar als alle gele cellen van Kolom H en Kolom J zijn ingevuld</t>
  </si>
  <si>
    <t>Deze prijsinvulbijlage 3A maakt onlosmakelijk onderdeel uit van het Inschrijvingsbiljet (Prijs) Bijlage 3 van het Inschrijvings- en beoordelingsdocument met zaaknummer 31142216.</t>
  </si>
  <si>
    <r>
      <t>Opmerking 4: De in te vullen waarde in de kolommen J dient een financiele waarde te zijn in Euro, groter dan € 0,00 met 2 decimalen achter de komma en</t>
    </r>
    <r>
      <rPr>
        <b/>
        <sz val="12"/>
        <rFont val="Verdana"/>
        <family val="2"/>
      </rPr>
      <t xml:space="preserve"> exclusief</t>
    </r>
    <r>
      <rPr>
        <sz val="12"/>
        <rFont val="Verdana"/>
        <family val="2"/>
      </rPr>
      <t xml:space="preserve"> omzetbelasting (</t>
    </r>
    <r>
      <rPr>
        <b/>
        <sz val="12"/>
        <rFont val="Verdana"/>
        <family val="2"/>
      </rPr>
      <t>BTW</t>
    </r>
    <r>
      <rPr>
        <sz val="12"/>
        <rFont val="Verdana"/>
        <family val="2"/>
      </rPr>
      <t xml:space="preserve">). </t>
    </r>
  </si>
  <si>
    <r>
      <t xml:space="preserve">Dit prijsinvulblad omvat naast dit Excel-tabblad (algemene informatie en instructies) één Excel-prijsinvultabblad. 
Als Inschrijver dient u het prijsinvultabblad volledig in te vullen en </t>
    </r>
    <r>
      <rPr>
        <u/>
        <sz val="8"/>
        <color theme="3"/>
        <rFont val="Verdana"/>
        <family val="2"/>
      </rPr>
      <t>te ondertekenen</t>
    </r>
    <r>
      <rPr>
        <sz val="8"/>
        <color theme="3"/>
        <rFont val="Verdana"/>
        <family val="2"/>
      </rPr>
      <t xml:space="preserve">. </t>
    </r>
  </si>
  <si>
    <t>Invulvoorschriften en toelichting invultabblad</t>
  </si>
  <si>
    <t>Inschrijver dient het prijsinvultabblad te ondertekenen.</t>
  </si>
  <si>
    <r>
      <t xml:space="preserve">Inschrijver dient gebruik te maken van het digitale Excel format en het prijsinvultabblad en erop toe te zien dat </t>
    </r>
    <r>
      <rPr>
        <b/>
        <u/>
        <sz val="8"/>
        <color theme="3"/>
        <rFont val="Verdana"/>
        <family val="2"/>
      </rPr>
      <t>alle</t>
    </r>
    <r>
      <rPr>
        <sz val="8"/>
        <color theme="3"/>
        <rFont val="Verdana"/>
        <family val="2"/>
      </rPr>
      <t xml:space="preserve"> velden van het prijsinvultabblad correct zijn gevuld, zijn vermenigvuldigd en zijn opgeteld.  (Kolom K max. 3 decimalen achter de komma!)</t>
    </r>
  </si>
  <si>
    <t>uw verpakkingsinhoud totaal = besteleenheid (eenheid is kolom I) (max 50% groter dan kolom C)</t>
  </si>
  <si>
    <t xml:space="preserve">Opmerking 1: Kolom H: Uw inhoudsverpakking/ besteleenheid mag maximaal 50% groter zijn dan de verpakkingsinhoud in kolom C </t>
  </si>
  <si>
    <t>Opmerking 2: De eenheden in kolom I mogen niet aangepast worden.</t>
  </si>
  <si>
    <t>Opmerking 5: De aantallen voor nieuwe artikelen zijn geraamd. (deze garanderen niet de toekomstige afname)</t>
  </si>
  <si>
    <t>Schoonmaakartikelen</t>
  </si>
  <si>
    <t>Afwasborstel in kunststofvezel</t>
  </si>
  <si>
    <t>Handveger ongelakt 300 mm kokos</t>
  </si>
  <si>
    <t>Luchtverfisser 300 ml</t>
  </si>
  <si>
    <t>Earl Grey Thee 4 x20 x 2 gram</t>
  </si>
  <si>
    <t>Aspersgers</t>
  </si>
  <si>
    <t>Champignon</t>
  </si>
  <si>
    <t>Chinese Tomaat</t>
  </si>
  <si>
    <t>Curry</t>
  </si>
  <si>
    <t>Erwt</t>
  </si>
  <si>
    <t>Goulash</t>
  </si>
  <si>
    <t>Groenten</t>
  </si>
  <si>
    <t>Kip</t>
  </si>
  <si>
    <t>Rundvlees</t>
  </si>
  <si>
    <t>Thaise Kip</t>
  </si>
  <si>
    <t>Pittige Tomaat</t>
  </si>
  <si>
    <t>Tomaten</t>
  </si>
  <si>
    <t>Tomaten Crème</t>
  </si>
  <si>
    <t>Chinese Kip</t>
  </si>
  <si>
    <t>Handzeep navulling</t>
  </si>
  <si>
    <t xml:space="preserve">Handzeep </t>
  </si>
  <si>
    <t>Glasreiniger spray</t>
  </si>
  <si>
    <t>Schuurspons</t>
  </si>
  <si>
    <t>Ontkalker Senseo apparaat 250 ml</t>
  </si>
  <si>
    <t>Water</t>
  </si>
  <si>
    <t>Toebehoren food in blister</t>
  </si>
  <si>
    <t>Poetsdoek microvezels</t>
  </si>
  <si>
    <t>Vaatwasmachinereiniger</t>
  </si>
  <si>
    <t>Servetten 2 laags 24 x 24 cm</t>
  </si>
  <si>
    <t xml:space="preserve">Keukenrol </t>
  </si>
  <si>
    <t>Stoffer en Blik PVC</t>
  </si>
  <si>
    <t>Koffiemachine ontkalker</t>
  </si>
  <si>
    <t>Vaatwaszout 2 kg</t>
  </si>
  <si>
    <t>Vaatwas spoelglansmiddel</t>
  </si>
  <si>
    <t>Handdoekdispenser Mini</t>
  </si>
  <si>
    <t>kilogram</t>
  </si>
  <si>
    <t>Rooibos Thee &amp; Kaneel 4 x 20 x 2 gram</t>
  </si>
  <si>
    <t>Melange Snelfilter 12 x 250 gram</t>
  </si>
  <si>
    <t>Senseo Dispenserbox Regular 50 stuks</t>
  </si>
  <si>
    <t>Fresh Brew-koffie 1500G x 4</t>
  </si>
  <si>
    <t>Cafitesse 1,25 liter 2 x 1,25</t>
  </si>
  <si>
    <t>Automaatbeker 150 cc 30 x 100</t>
  </si>
  <si>
    <t>Decaff sticks 1,5 gram x 200</t>
  </si>
  <si>
    <t>Koninginne</t>
  </si>
  <si>
    <t>Werkdoek Non-Woven 38 x 40 cm</t>
  </si>
  <si>
    <t xml:space="preserve">Keukenhanddoeken 60 x 65 cm </t>
  </si>
  <si>
    <t xml:space="preserve">De in te vullen waarde in de kolom H mag maximaal 50% meer zijn dan de verpakkingsinhoud in kolom C en moet een nummerieke waarde zijn in hele getallen zonder decimalen achter de komma.
</t>
  </si>
  <si>
    <t>doos</t>
  </si>
  <si>
    <t>Huishoudhandschoenen maat S</t>
  </si>
  <si>
    <t>Huishoudhandschoenen maat M</t>
  </si>
  <si>
    <t>Huishoudhandschoenen maat L</t>
  </si>
  <si>
    <t>Huishoudhandschoenen maat XL</t>
  </si>
  <si>
    <t>Bezem breedte 32 cm met steel binnen</t>
  </si>
  <si>
    <t>verpakking</t>
  </si>
  <si>
    <t>Vloertrekker 120 cm met steel</t>
  </si>
  <si>
    <t xml:space="preserve">Keukentheedoeken 60 x 65 cm </t>
  </si>
  <si>
    <t>Raamtrekker</t>
  </si>
  <si>
    <t xml:space="preserve">Natuurzeem </t>
  </si>
  <si>
    <t>Ragebol</t>
  </si>
  <si>
    <t>Natuurspons</t>
  </si>
  <si>
    <t>Schoonmaakazijn 1 Liter</t>
  </si>
  <si>
    <t xml:space="preserve">Mini Bag PET inzamelzak Geschikt voor 35 grote of 100 kleine flesjes, Aantal zakken per rol : 12 stuks (met sluitstrip), </t>
  </si>
  <si>
    <t xml:space="preserve">Mini Bag PET inzamelzak Geschikt voor 70 grote of 200 kleine flesjes, Aantal zakken per rol : 12 stuks (met sluitstrip), </t>
  </si>
  <si>
    <t xml:space="preserve">Mini Bag PET inzamelzak Geschikt voor 230 grote of 630 kleine flesjes, Aantal zakken per rol : 12 stuks (met sluitstrip), </t>
  </si>
  <si>
    <t>rol</t>
  </si>
  <si>
    <t>WC-Blok inclusief houder</t>
  </si>
  <si>
    <t>Toiletpapier, 1 doos, 2laags 220 vel per 8 rollen</t>
  </si>
  <si>
    <t>Vloeibaar schuurmiddel 1 fles van 750 ml</t>
  </si>
  <si>
    <t xml:space="preserve">Bijlage 3A Catering- en Schoonmaakartikelen. </t>
  </si>
  <si>
    <t xml:space="preserve">Afwasmiddel </t>
  </si>
  <si>
    <t>Toiletreiniger, 1 fles van 0,75 liter</t>
  </si>
  <si>
    <t>Bosvruchten thee 4 x 20 x 2 gram</t>
  </si>
  <si>
    <t xml:space="preserve">Engelse thee 100 x 2 gram x 6 </t>
  </si>
  <si>
    <t>Groene thee &amp; Citroen 4 x 20 x 2 gram</t>
  </si>
  <si>
    <t xml:space="preserve">Aluminiumfolie 30 cm x 150 m </t>
  </si>
  <si>
    <t xml:space="preserve">desinfecterende reiningingsspray </t>
  </si>
  <si>
    <t>minimaal vermelden: merk, eenheid en evt. aantal deelverpakking in omdoos</t>
  </si>
  <si>
    <t xml:space="preserve">Disposable mes 165 mm </t>
  </si>
  <si>
    <t>Disposable vork 165 mm</t>
  </si>
  <si>
    <t>Disposable lepel 165 mm</t>
  </si>
  <si>
    <t>Disposable Soepkom karton 550 mm</t>
  </si>
  <si>
    <t xml:space="preserve">Citroen thee 4 x 20 x 2 gram </t>
  </si>
  <si>
    <t>Cappuccino Topping 1 x 8</t>
  </si>
  <si>
    <t xml:space="preserve">Instant Soep </t>
  </si>
  <si>
    <t xml:space="preserve">Mineraalwater 1 Liter </t>
  </si>
  <si>
    <t xml:space="preserve">Creamersticks 2,5 gram 600 x 1 </t>
  </si>
  <si>
    <t>Suikerklontjes 750 gram x 4 stuks</t>
  </si>
  <si>
    <t xml:space="preserve">Zoetjes 1,1 gram 250 x 1 stuks </t>
  </si>
  <si>
    <t xml:space="preserve">Zoetstof stick 0,5 gram 500 x 1 </t>
  </si>
  <si>
    <t xml:space="preserve">Roersticks in dispenserdoos 2000 st </t>
  </si>
  <si>
    <t>Koffie Korffilter nr 4 - 4 x 250</t>
  </si>
  <si>
    <t xml:space="preserve">Bezem breedte 32 cm met steel buiten </t>
  </si>
  <si>
    <t xml:space="preserve">Handdoekjes t.b.v. Tork H2, twee laags </t>
  </si>
  <si>
    <t xml:space="preserve">Keuken Reiniger, 750 ml </t>
  </si>
  <si>
    <t xml:space="preserve">Ovenreiniger, 750 ml </t>
  </si>
  <si>
    <t xml:space="preserve">Desinfect vochtige doekjes/vochtige antibactueriele doekjes, 30 doekjes per doos </t>
  </si>
  <si>
    <t xml:space="preserve">Huishoudemmer 10 L </t>
  </si>
  <si>
    <t xml:space="preserve">Allesreiniger 5 Liter </t>
  </si>
  <si>
    <t xml:space="preserve">Allesreiniger 1 Liter </t>
  </si>
  <si>
    <t xml:space="preserve">All-in One vaatwastabletten, 1 doos met 100 stuks </t>
  </si>
  <si>
    <t xml:space="preserve">Handdoekjes t.b.v. Tork H3, twee laags </t>
  </si>
  <si>
    <t xml:space="preserve">Keukenrol t.b.v. Tork dispenser </t>
  </si>
  <si>
    <t>Wipe Rol t.b.v. Tork dispenser</t>
  </si>
  <si>
    <t xml:space="preserve">Rol Poetspapier, 1 laags 300 meter per rol </t>
  </si>
  <si>
    <t>Dweilsysteem</t>
  </si>
  <si>
    <t>eenheid 
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</si>
</sst>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.00_);_(&quot;€&quot;* \(#,##0.00\);_(&quot;€&quot;* &quot;-&quot;??_);_(@_)"/>
    <numFmt numFmtId="165" formatCode="&quot;€&quot;\ #,##0.00"/>
    <numFmt numFmtId="166" formatCode="&quot;€&quot;\ #,##0.000"/>
  </numFmts>
  <fonts count="22" x14ac:knownFonts="1"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6"/>
      <name val="Verdana"/>
      <family val="2"/>
    </font>
    <font>
      <sz val="9"/>
      <color theme="1"/>
      <name val="Verdana"/>
      <family val="2"/>
    </font>
    <font>
      <b/>
      <sz val="11"/>
      <color theme="3"/>
      <name val="Verdana"/>
      <family val="2"/>
    </font>
    <font>
      <sz val="9"/>
      <color rgb="FFFF0000"/>
      <name val="Verdana"/>
      <family val="2"/>
    </font>
    <font>
      <sz val="11"/>
      <name val="Verdana"/>
      <family val="2"/>
    </font>
    <font>
      <sz val="9"/>
      <color theme="3"/>
      <name val="Verdana"/>
      <family val="2"/>
    </font>
    <font>
      <b/>
      <sz val="9"/>
      <color theme="3"/>
      <name val="Verdana"/>
      <family val="2"/>
    </font>
    <font>
      <b/>
      <sz val="12"/>
      <color theme="3"/>
      <name val="Verdana"/>
      <family val="2"/>
    </font>
    <font>
      <sz val="12"/>
      <color theme="3"/>
      <name val="Verdana"/>
      <family val="2"/>
    </font>
    <font>
      <sz val="8"/>
      <color theme="3"/>
      <name val="Verdana"/>
      <family val="2"/>
    </font>
    <font>
      <u/>
      <sz val="8"/>
      <color theme="3"/>
      <name val="Verdana"/>
      <family val="2"/>
    </font>
    <font>
      <b/>
      <u/>
      <sz val="8"/>
      <color theme="3"/>
      <name val="Verdana"/>
      <family val="2"/>
    </font>
    <font>
      <b/>
      <sz val="16"/>
      <color rgb="FFFF0000"/>
      <name val="Verdana"/>
      <family val="2"/>
    </font>
    <font>
      <b/>
      <sz val="8"/>
      <color theme="3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/>
    </xf>
    <xf numFmtId="0" fontId="8" fillId="6" borderId="0" xfId="0" applyFont="1" applyFill="1"/>
    <xf numFmtId="0" fontId="8" fillId="6" borderId="0" xfId="0" applyFont="1" applyFill="1" applyAlignment="1">
      <alignment vertical="center"/>
    </xf>
    <xf numFmtId="0" fontId="8" fillId="0" borderId="0" xfId="0" applyFont="1"/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vertical="center"/>
    </xf>
    <xf numFmtId="0" fontId="9" fillId="0" borderId="0" xfId="0" applyFont="1"/>
    <xf numFmtId="0" fontId="11" fillId="5" borderId="0" xfId="0" applyFont="1" applyFill="1"/>
    <xf numFmtId="0" fontId="11" fillId="5" borderId="0" xfId="0" applyFont="1" applyFill="1" applyAlignment="1">
      <alignment horizontal="left" vertical="top" wrapText="1"/>
    </xf>
    <xf numFmtId="0" fontId="8" fillId="5" borderId="0" xfId="0" applyFont="1" applyFill="1" applyAlignment="1"/>
    <xf numFmtId="0" fontId="12" fillId="5" borderId="0" xfId="0" applyFont="1" applyFill="1" applyAlignment="1">
      <alignment vertical="top" wrapText="1"/>
    </xf>
    <xf numFmtId="0" fontId="8" fillId="0" borderId="0" xfId="0" applyFont="1" applyAlignment="1"/>
    <xf numFmtId="0" fontId="8" fillId="5" borderId="0" xfId="0" applyFont="1" applyFill="1" applyAlignment="1">
      <alignment vertical="top"/>
    </xf>
    <xf numFmtId="0" fontId="8" fillId="0" borderId="0" xfId="0" applyFont="1" applyAlignment="1">
      <alignment vertical="center"/>
    </xf>
    <xf numFmtId="0" fontId="1" fillId="7" borderId="1" xfId="0" applyFon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17" fillId="0" borderId="0" xfId="0" applyFont="1"/>
    <xf numFmtId="0" fontId="1" fillId="5" borderId="1" xfId="0" applyFont="1" applyFill="1" applyBorder="1"/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6" fontId="17" fillId="5" borderId="0" xfId="0" applyNumberFormat="1" applyFont="1" applyFill="1"/>
    <xf numFmtId="0" fontId="1" fillId="5" borderId="0" xfId="0" applyFont="1" applyFill="1" applyAlignment="1">
      <alignment vertical="top"/>
    </xf>
    <xf numFmtId="0" fontId="2" fillId="5" borderId="0" xfId="0" applyFont="1" applyFill="1"/>
    <xf numFmtId="164" fontId="1" fillId="5" borderId="0" xfId="0" applyNumberFormat="1" applyFont="1" applyFill="1"/>
    <xf numFmtId="165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6" fillId="8" borderId="1" xfId="0" applyFont="1" applyFill="1" applyBorder="1"/>
    <xf numFmtId="165" fontId="15" fillId="8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17" fillId="5" borderId="0" xfId="0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165" fontId="2" fillId="2" borderId="1" xfId="0" applyNumberFormat="1" applyFont="1" applyFill="1" applyBorder="1" applyProtection="1"/>
    <xf numFmtId="165" fontId="1" fillId="2" borderId="1" xfId="0" applyNumberFormat="1" applyFont="1" applyFill="1" applyBorder="1" applyAlignment="1" applyProtection="1">
      <alignment horizontal="center"/>
    </xf>
    <xf numFmtId="165" fontId="1" fillId="9" borderId="1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Protection="1"/>
    <xf numFmtId="0" fontId="1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11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4" fillId="5" borderId="5" xfId="0" applyFont="1" applyFill="1" applyBorder="1" applyAlignment="1" applyProtection="1">
      <alignment horizontal="justify" vertical="center" wrapText="1"/>
      <protection locked="0"/>
    </xf>
    <xf numFmtId="0" fontId="0" fillId="5" borderId="6" xfId="0" applyFill="1" applyBorder="1" applyAlignment="1" applyProtection="1">
      <alignment horizontal="justify" vertical="center" wrapText="1"/>
      <protection locked="0"/>
    </xf>
    <xf numFmtId="0" fontId="4" fillId="5" borderId="7" xfId="0" applyFont="1" applyFill="1" applyBorder="1" applyAlignment="1" applyProtection="1">
      <alignment horizontal="justify" vertical="center" wrapText="1"/>
      <protection locked="0"/>
    </xf>
    <xf numFmtId="0" fontId="0" fillId="5" borderId="3" xfId="0" applyFill="1" applyBorder="1" applyAlignment="1" applyProtection="1">
      <alignment horizontal="justify" vertical="center" wrapText="1"/>
      <protection locked="0"/>
    </xf>
    <xf numFmtId="0" fontId="8" fillId="5" borderId="4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0" fillId="5" borderId="4" xfId="0" applyFont="1" applyFill="1" applyBorder="1" applyAlignment="1" applyProtection="1">
      <alignment horizontal="justify" vertical="center" wrapText="1"/>
      <protection locked="0"/>
    </xf>
    <xf numFmtId="0" fontId="0" fillId="5" borderId="2" xfId="0" applyFill="1" applyBorder="1" applyAlignment="1" applyProtection="1">
      <alignment horizontal="justify" vertical="center" wrapText="1"/>
      <protection locked="0"/>
    </xf>
    <xf numFmtId="15" fontId="4" fillId="5" borderId="4" xfId="0" applyNumberFormat="1" applyFont="1" applyFill="1" applyBorder="1" applyAlignment="1" applyProtection="1">
      <alignment horizontal="justify" vertical="center" wrapText="1"/>
      <protection locked="0"/>
    </xf>
    <xf numFmtId="0" fontId="8" fillId="5" borderId="5" xfId="0" applyFont="1" applyFill="1" applyBorder="1" applyAlignment="1">
      <alignment horizontal="justify" vertical="center" wrapText="1"/>
    </xf>
    <xf numFmtId="0" fontId="8" fillId="5" borderId="6" xfId="0" applyFont="1" applyFill="1" applyBorder="1" applyAlignment="1">
      <alignment horizontal="justify" vertical="center" wrapText="1"/>
    </xf>
    <xf numFmtId="0" fontId="8" fillId="5" borderId="7" xfId="0" applyFont="1" applyFill="1" applyBorder="1" applyAlignment="1">
      <alignment horizontal="justify" vertical="center" wrapText="1"/>
    </xf>
    <xf numFmtId="0" fontId="8" fillId="5" borderId="3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right"/>
    </xf>
    <xf numFmtId="0" fontId="21" fillId="5" borderId="1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476250</xdr:colOff>
      <xdr:row>4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833" y="0"/>
          <a:ext cx="476250" cy="1259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Rijkswaterstaat">
  <a:themeElements>
    <a:clrScheme name="Rijkswaterstaat">
      <a:dk1>
        <a:srgbClr val="4F81BD"/>
      </a:dk1>
      <a:lt1>
        <a:sysClr val="window" lastClr="FFFFFF"/>
      </a:lt1>
      <a:dk2>
        <a:srgbClr val="000000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Layout" topLeftCell="A10" zoomScale="120" zoomScaleNormal="100" zoomScalePageLayoutView="120" workbookViewId="0">
      <selection activeCell="B16" sqref="B16:G16"/>
    </sheetView>
  </sheetViews>
  <sheetFormatPr defaultRowHeight="11.25" x14ac:dyDescent="0.15"/>
  <cols>
    <col min="1" max="1" width="2.875" style="21" customWidth="1"/>
    <col min="2" max="2" width="6.5" style="21" customWidth="1"/>
    <col min="3" max="3" width="29.875" style="21" customWidth="1"/>
    <col min="4" max="4" width="17.625" style="21" customWidth="1"/>
    <col min="5" max="5" width="16.5" style="21" bestFit="1" customWidth="1"/>
    <col min="6" max="6" width="15" style="34" customWidth="1"/>
    <col min="7" max="7" width="25.5" style="21" customWidth="1"/>
    <col min="8" max="8" width="1.75" style="21" customWidth="1"/>
    <col min="9" max="9" width="4.625" style="21" customWidth="1"/>
    <col min="10" max="16384" width="9" style="21"/>
  </cols>
  <sheetData>
    <row r="1" spans="1:8" x14ac:dyDescent="0.15">
      <c r="A1" s="19"/>
      <c r="B1" s="19"/>
      <c r="C1" s="19"/>
      <c r="D1" s="19"/>
      <c r="E1" s="19"/>
      <c r="F1" s="20"/>
      <c r="G1" s="19"/>
      <c r="H1" s="19"/>
    </row>
    <row r="2" spans="1:8" ht="15.75" customHeight="1" x14ac:dyDescent="0.15">
      <c r="A2" s="22"/>
      <c r="B2" s="22" t="s">
        <v>43</v>
      </c>
      <c r="C2" s="22"/>
      <c r="D2" s="22"/>
      <c r="E2" s="22"/>
      <c r="F2" s="23" t="s">
        <v>44</v>
      </c>
      <c r="G2" s="22"/>
      <c r="H2" s="22"/>
    </row>
    <row r="3" spans="1:8" x14ac:dyDescent="0.15">
      <c r="A3" s="22"/>
      <c r="B3" s="22"/>
      <c r="C3" s="22"/>
      <c r="D3" s="22"/>
      <c r="E3" s="22"/>
      <c r="F3" s="23"/>
      <c r="G3" s="22"/>
      <c r="H3" s="22"/>
    </row>
    <row r="4" spans="1:8" x14ac:dyDescent="0.15">
      <c r="A4" s="22"/>
      <c r="B4" s="22"/>
      <c r="C4" s="22"/>
      <c r="D4" s="22"/>
      <c r="E4" s="22"/>
      <c r="F4" s="23"/>
      <c r="G4" s="22"/>
      <c r="H4" s="22"/>
    </row>
    <row r="5" spans="1:8" x14ac:dyDescent="0.15">
      <c r="A5" s="22"/>
      <c r="B5" s="22"/>
      <c r="C5" s="22"/>
      <c r="D5" s="22"/>
      <c r="E5" s="22"/>
      <c r="F5" s="23"/>
      <c r="G5" s="22"/>
      <c r="H5" s="22"/>
    </row>
    <row r="6" spans="1:8" s="27" customFormat="1" ht="15" x14ac:dyDescent="0.2">
      <c r="A6" s="24"/>
      <c r="B6" s="25" t="s">
        <v>32</v>
      </c>
      <c r="C6" s="24"/>
      <c r="D6" s="24"/>
      <c r="E6" s="24"/>
      <c r="F6" s="26"/>
      <c r="G6" s="24"/>
      <c r="H6" s="24"/>
    </row>
    <row r="7" spans="1:8" ht="15" x14ac:dyDescent="0.2">
      <c r="A7" s="22"/>
      <c r="B7" s="28"/>
      <c r="C7" s="22"/>
      <c r="D7" s="22"/>
      <c r="E7" s="22"/>
      <c r="F7" s="23"/>
      <c r="G7" s="22"/>
      <c r="H7" s="22"/>
    </row>
    <row r="8" spans="1:8" ht="15" x14ac:dyDescent="0.15">
      <c r="A8" s="22"/>
      <c r="B8" s="74" t="s">
        <v>33</v>
      </c>
      <c r="C8" s="74"/>
      <c r="D8" s="74"/>
      <c r="E8" s="74"/>
      <c r="F8" s="74"/>
      <c r="G8" s="74"/>
      <c r="H8" s="22"/>
    </row>
    <row r="9" spans="1:8" ht="15" x14ac:dyDescent="0.15">
      <c r="A9" s="22"/>
      <c r="B9" s="29"/>
      <c r="C9" s="29"/>
      <c r="D9" s="29"/>
      <c r="E9" s="29"/>
      <c r="F9" s="29"/>
      <c r="G9" s="29"/>
      <c r="H9" s="22"/>
    </row>
    <row r="10" spans="1:8" s="32" customFormat="1" ht="26.25" customHeight="1" x14ac:dyDescent="0.15">
      <c r="A10" s="30"/>
      <c r="B10" s="72" t="s">
        <v>47</v>
      </c>
      <c r="C10" s="73"/>
      <c r="D10" s="73"/>
      <c r="E10" s="73"/>
      <c r="F10" s="73"/>
      <c r="G10" s="73"/>
      <c r="H10" s="31"/>
    </row>
    <row r="11" spans="1:8" ht="33.75" customHeight="1" x14ac:dyDescent="0.15">
      <c r="A11" s="22"/>
      <c r="B11" s="72" t="s">
        <v>49</v>
      </c>
      <c r="C11" s="73"/>
      <c r="D11" s="73"/>
      <c r="E11" s="73"/>
      <c r="F11" s="73"/>
      <c r="G11" s="73"/>
      <c r="H11" s="31"/>
    </row>
    <row r="12" spans="1:8" ht="20.25" customHeight="1" x14ac:dyDescent="0.15">
      <c r="A12" s="22"/>
      <c r="B12" s="75" t="s">
        <v>50</v>
      </c>
      <c r="C12" s="75"/>
      <c r="D12" s="75"/>
      <c r="E12" s="75"/>
      <c r="F12" s="75"/>
      <c r="G12" s="75"/>
      <c r="H12" s="22"/>
    </row>
    <row r="13" spans="1:8" ht="14.25" customHeight="1" x14ac:dyDescent="0.15">
      <c r="A13" s="33" t="s">
        <v>34</v>
      </c>
      <c r="B13" s="72" t="s">
        <v>37</v>
      </c>
      <c r="C13" s="73"/>
      <c r="D13" s="73"/>
      <c r="E13" s="73"/>
      <c r="F13" s="73"/>
      <c r="G13" s="73"/>
      <c r="H13" s="22"/>
    </row>
    <row r="14" spans="1:8" ht="15" customHeight="1" x14ac:dyDescent="0.15">
      <c r="A14" s="33" t="s">
        <v>34</v>
      </c>
      <c r="B14" s="72" t="s">
        <v>38</v>
      </c>
      <c r="C14" s="73"/>
      <c r="D14" s="73"/>
      <c r="E14" s="73"/>
      <c r="F14" s="73"/>
      <c r="G14" s="73"/>
      <c r="H14" s="22"/>
    </row>
    <row r="15" spans="1:8" ht="26.25" customHeight="1" x14ac:dyDescent="0.15">
      <c r="A15" s="33" t="s">
        <v>34</v>
      </c>
      <c r="B15" s="72" t="s">
        <v>39</v>
      </c>
      <c r="C15" s="76"/>
      <c r="D15" s="76"/>
      <c r="E15" s="76"/>
      <c r="F15" s="76"/>
      <c r="G15" s="76"/>
      <c r="H15" s="22"/>
    </row>
    <row r="16" spans="1:8" ht="26.25" customHeight="1" x14ac:dyDescent="0.15">
      <c r="A16" s="33" t="s">
        <v>34</v>
      </c>
      <c r="B16" s="72" t="s">
        <v>103</v>
      </c>
      <c r="C16" s="76"/>
      <c r="D16" s="76"/>
      <c r="E16" s="76"/>
      <c r="F16" s="76"/>
      <c r="G16" s="76"/>
      <c r="H16" s="22"/>
    </row>
    <row r="17" spans="1:8" ht="26.25" customHeight="1" x14ac:dyDescent="0.15">
      <c r="A17" s="33" t="s">
        <v>34</v>
      </c>
      <c r="B17" s="72" t="s">
        <v>41</v>
      </c>
      <c r="C17" s="76"/>
      <c r="D17" s="76"/>
      <c r="E17" s="76"/>
      <c r="F17" s="76"/>
      <c r="G17" s="76"/>
      <c r="H17" s="22"/>
    </row>
    <row r="18" spans="1:8" ht="30" customHeight="1" x14ac:dyDescent="0.15">
      <c r="A18" s="33" t="s">
        <v>34</v>
      </c>
      <c r="B18" s="72" t="s">
        <v>35</v>
      </c>
      <c r="C18" s="73"/>
      <c r="D18" s="73"/>
      <c r="E18" s="73"/>
      <c r="F18" s="73"/>
      <c r="G18" s="73"/>
      <c r="H18" s="22"/>
    </row>
    <row r="19" spans="1:8" ht="23.25" customHeight="1" x14ac:dyDescent="0.15">
      <c r="A19" s="33" t="s">
        <v>34</v>
      </c>
      <c r="B19" s="72" t="s">
        <v>42</v>
      </c>
      <c r="C19" s="73"/>
      <c r="D19" s="73"/>
      <c r="E19" s="73"/>
      <c r="F19" s="73"/>
      <c r="G19" s="73"/>
      <c r="H19" s="22"/>
    </row>
    <row r="20" spans="1:8" ht="35.25" customHeight="1" x14ac:dyDescent="0.15">
      <c r="A20" s="33" t="s">
        <v>34</v>
      </c>
      <c r="B20" s="72" t="s">
        <v>52</v>
      </c>
      <c r="C20" s="73"/>
      <c r="D20" s="73"/>
      <c r="E20" s="73"/>
      <c r="F20" s="73"/>
      <c r="G20" s="73"/>
      <c r="H20" s="22"/>
    </row>
    <row r="21" spans="1:8" ht="30.75" customHeight="1" x14ac:dyDescent="0.15">
      <c r="A21" s="33" t="s">
        <v>34</v>
      </c>
      <c r="B21" s="72" t="s">
        <v>36</v>
      </c>
      <c r="C21" s="72"/>
      <c r="D21" s="72"/>
      <c r="E21" s="72"/>
      <c r="F21" s="72"/>
      <c r="G21" s="72"/>
      <c r="H21" s="22"/>
    </row>
    <row r="22" spans="1:8" ht="21" customHeight="1" x14ac:dyDescent="0.15">
      <c r="A22" s="33" t="s">
        <v>34</v>
      </c>
      <c r="B22" s="72" t="s">
        <v>51</v>
      </c>
      <c r="C22" s="72"/>
      <c r="D22" s="72"/>
      <c r="E22" s="72"/>
      <c r="F22" s="72"/>
      <c r="G22" s="72"/>
      <c r="H22" s="22"/>
    </row>
    <row r="23" spans="1:8" x14ac:dyDescent="0.15">
      <c r="A23" s="22"/>
      <c r="C23" s="22"/>
      <c r="D23" s="22"/>
      <c r="E23" s="22"/>
      <c r="F23" s="23"/>
      <c r="G23" s="22"/>
      <c r="H23" s="22"/>
    </row>
    <row r="24" spans="1:8" x14ac:dyDescent="0.15">
      <c r="A24" s="22"/>
      <c r="B24" s="22"/>
      <c r="C24" s="22"/>
      <c r="D24" s="22"/>
      <c r="E24" s="22"/>
      <c r="F24" s="23"/>
      <c r="G24" s="22"/>
      <c r="H24" s="22"/>
    </row>
    <row r="25" spans="1:8" x14ac:dyDescent="0.15">
      <c r="A25" s="22"/>
      <c r="B25" s="22"/>
      <c r="C25" s="22"/>
      <c r="D25" s="22"/>
      <c r="E25" s="22"/>
      <c r="F25" s="23"/>
      <c r="G25" s="22"/>
      <c r="H25" s="22"/>
    </row>
    <row r="26" spans="1:8" x14ac:dyDescent="0.15">
      <c r="A26" s="22"/>
      <c r="B26" s="22"/>
      <c r="C26" s="22"/>
      <c r="D26" s="22"/>
      <c r="E26" s="22"/>
      <c r="F26" s="23"/>
      <c r="G26" s="22"/>
      <c r="H26" s="22"/>
    </row>
    <row r="27" spans="1:8" x14ac:dyDescent="0.15">
      <c r="A27" s="22"/>
      <c r="B27" s="22"/>
      <c r="C27" s="22"/>
      <c r="D27" s="22"/>
      <c r="E27" s="22"/>
      <c r="F27" s="23"/>
      <c r="G27" s="22"/>
      <c r="H27" s="22"/>
    </row>
    <row r="28" spans="1:8" x14ac:dyDescent="0.15">
      <c r="A28" s="22"/>
      <c r="B28" s="22"/>
      <c r="C28" s="22"/>
      <c r="D28" s="22"/>
      <c r="E28" s="22"/>
      <c r="F28" s="23"/>
      <c r="G28" s="22"/>
      <c r="H28" s="22"/>
    </row>
    <row r="29" spans="1:8" x14ac:dyDescent="0.15">
      <c r="A29" s="22"/>
      <c r="B29" s="22"/>
      <c r="C29" s="22"/>
      <c r="D29" s="22"/>
      <c r="E29" s="22"/>
      <c r="F29" s="23"/>
      <c r="G29" s="22"/>
      <c r="H29" s="22"/>
    </row>
    <row r="30" spans="1:8" x14ac:dyDescent="0.15">
      <c r="A30" s="22"/>
      <c r="B30" s="22"/>
      <c r="C30" s="22"/>
      <c r="D30" s="22"/>
      <c r="E30" s="22"/>
      <c r="F30" s="23"/>
      <c r="G30" s="22"/>
      <c r="H30" s="22"/>
    </row>
    <row r="31" spans="1:8" x14ac:dyDescent="0.15">
      <c r="A31" s="22"/>
      <c r="B31" s="22"/>
      <c r="C31" s="22"/>
      <c r="D31" s="22"/>
      <c r="E31" s="22"/>
      <c r="F31" s="23"/>
      <c r="G31" s="22"/>
      <c r="H31" s="22"/>
    </row>
    <row r="32" spans="1:8" x14ac:dyDescent="0.15">
      <c r="A32" s="22"/>
      <c r="B32" s="22"/>
      <c r="C32" s="22"/>
      <c r="D32" s="22"/>
      <c r="E32" s="22"/>
      <c r="F32" s="23"/>
      <c r="G32" s="22"/>
      <c r="H32" s="22"/>
    </row>
    <row r="33" spans="1:8" x14ac:dyDescent="0.15">
      <c r="A33" s="22"/>
      <c r="B33" s="22"/>
      <c r="C33" s="22"/>
      <c r="D33" s="22"/>
      <c r="E33" s="22"/>
      <c r="F33" s="23"/>
      <c r="G33" s="22"/>
      <c r="H33" s="22"/>
    </row>
    <row r="34" spans="1:8" x14ac:dyDescent="0.15">
      <c r="A34" s="22"/>
      <c r="B34" s="22"/>
      <c r="C34" s="22"/>
      <c r="D34" s="22"/>
      <c r="E34" s="22"/>
      <c r="F34" s="23"/>
      <c r="G34" s="22"/>
      <c r="H34" s="22"/>
    </row>
    <row r="35" spans="1:8" x14ac:dyDescent="0.15">
      <c r="A35" s="22"/>
      <c r="B35" s="22"/>
      <c r="C35" s="22"/>
      <c r="D35" s="22"/>
      <c r="E35" s="22"/>
      <c r="F35" s="23"/>
      <c r="G35" s="22"/>
      <c r="H35" s="22"/>
    </row>
    <row r="36" spans="1:8" x14ac:dyDescent="0.15">
      <c r="A36" s="22"/>
      <c r="B36" s="22"/>
      <c r="C36" s="22"/>
      <c r="D36" s="22"/>
      <c r="E36" s="22"/>
      <c r="F36" s="23"/>
      <c r="G36" s="22"/>
      <c r="H36" s="22"/>
    </row>
    <row r="37" spans="1:8" x14ac:dyDescent="0.15">
      <c r="A37" s="22"/>
      <c r="B37" s="22"/>
      <c r="C37" s="22"/>
      <c r="D37" s="22"/>
      <c r="E37" s="22"/>
      <c r="F37" s="23"/>
      <c r="G37" s="22"/>
      <c r="H37" s="22"/>
    </row>
    <row r="38" spans="1:8" x14ac:dyDescent="0.15">
      <c r="A38" s="22"/>
      <c r="B38" s="22"/>
      <c r="C38" s="22"/>
      <c r="D38" s="22"/>
      <c r="E38" s="22"/>
      <c r="F38" s="23"/>
      <c r="G38" s="22"/>
      <c r="H38" s="22"/>
    </row>
    <row r="39" spans="1:8" x14ac:dyDescent="0.15">
      <c r="A39" s="22"/>
      <c r="B39" s="22"/>
      <c r="C39" s="22"/>
      <c r="D39" s="22"/>
      <c r="E39" s="22"/>
      <c r="F39" s="23"/>
      <c r="G39" s="22"/>
      <c r="H39" s="22"/>
    </row>
    <row r="40" spans="1:8" x14ac:dyDescent="0.15">
      <c r="A40" s="22"/>
      <c r="B40" s="22"/>
      <c r="C40" s="22"/>
      <c r="D40" s="22"/>
      <c r="E40" s="22"/>
      <c r="F40" s="23"/>
      <c r="G40" s="22"/>
      <c r="H40" s="22"/>
    </row>
    <row r="41" spans="1:8" x14ac:dyDescent="0.15">
      <c r="A41" s="22"/>
      <c r="B41" s="22"/>
      <c r="C41" s="22"/>
      <c r="D41" s="22"/>
      <c r="E41" s="22"/>
      <c r="F41" s="23"/>
      <c r="G41" s="22"/>
      <c r="H41" s="22"/>
    </row>
    <row r="42" spans="1:8" x14ac:dyDescent="0.15">
      <c r="A42" s="22"/>
      <c r="B42" s="22"/>
      <c r="C42" s="22"/>
      <c r="D42" s="22"/>
      <c r="E42" s="22"/>
      <c r="F42" s="23"/>
      <c r="G42" s="22"/>
      <c r="H42" s="22"/>
    </row>
    <row r="43" spans="1:8" x14ac:dyDescent="0.15">
      <c r="A43" s="22"/>
      <c r="B43" s="22"/>
      <c r="C43" s="22"/>
      <c r="D43" s="22"/>
      <c r="E43" s="22"/>
      <c r="F43" s="23"/>
      <c r="G43" s="22"/>
      <c r="H43" s="22"/>
    </row>
    <row r="44" spans="1:8" x14ac:dyDescent="0.15">
      <c r="A44" s="22"/>
      <c r="B44" s="22"/>
      <c r="C44" s="22"/>
      <c r="D44" s="22"/>
      <c r="E44" s="22"/>
      <c r="F44" s="23"/>
      <c r="G44" s="22"/>
      <c r="H44" s="22"/>
    </row>
    <row r="45" spans="1:8" x14ac:dyDescent="0.15">
      <c r="A45" s="22"/>
      <c r="B45" s="22"/>
      <c r="C45" s="22"/>
      <c r="D45" s="22"/>
      <c r="E45" s="22"/>
      <c r="F45" s="23"/>
      <c r="G45" s="22"/>
      <c r="H45" s="22"/>
    </row>
    <row r="46" spans="1:8" x14ac:dyDescent="0.15">
      <c r="A46" s="22"/>
      <c r="B46" s="22"/>
      <c r="C46" s="22"/>
      <c r="D46" s="22"/>
      <c r="E46" s="22"/>
      <c r="F46" s="23"/>
      <c r="G46" s="22"/>
      <c r="H46" s="22"/>
    </row>
    <row r="47" spans="1:8" x14ac:dyDescent="0.15">
      <c r="A47" s="22"/>
      <c r="B47" s="22"/>
      <c r="C47" s="22"/>
      <c r="D47" s="22"/>
      <c r="E47" s="22"/>
      <c r="F47" s="23"/>
      <c r="G47" s="22"/>
      <c r="H47" s="22"/>
    </row>
    <row r="48" spans="1:8" x14ac:dyDescent="0.15">
      <c r="A48" s="22"/>
      <c r="B48" s="22"/>
      <c r="C48" s="22"/>
      <c r="D48" s="22"/>
      <c r="E48" s="22"/>
      <c r="F48" s="23"/>
      <c r="G48" s="22"/>
      <c r="H48" s="22"/>
    </row>
    <row r="49" spans="1:8" x14ac:dyDescent="0.15">
      <c r="A49" s="22"/>
      <c r="B49" s="22"/>
      <c r="C49" s="22"/>
      <c r="D49" s="22"/>
      <c r="E49" s="22"/>
      <c r="F49" s="23"/>
      <c r="G49" s="22"/>
      <c r="H49" s="22"/>
    </row>
    <row r="50" spans="1:8" x14ac:dyDescent="0.15">
      <c r="A50" s="22"/>
      <c r="B50" s="22"/>
      <c r="C50" s="22"/>
      <c r="D50" s="22"/>
      <c r="E50" s="22"/>
      <c r="F50" s="23"/>
      <c r="G50" s="22"/>
      <c r="H50" s="22"/>
    </row>
    <row r="51" spans="1:8" x14ac:dyDescent="0.15">
      <c r="A51" s="22"/>
      <c r="B51" s="22"/>
      <c r="C51" s="22"/>
      <c r="D51" s="22"/>
      <c r="E51" s="22"/>
      <c r="F51" s="23"/>
      <c r="G51" s="22"/>
      <c r="H51" s="22"/>
    </row>
    <row r="52" spans="1:8" x14ac:dyDescent="0.15">
      <c r="A52" s="22"/>
      <c r="B52" s="22"/>
      <c r="C52" s="22"/>
      <c r="D52" s="22"/>
      <c r="E52" s="22"/>
      <c r="F52" s="23"/>
      <c r="G52" s="22"/>
      <c r="H52" s="22"/>
    </row>
    <row r="53" spans="1:8" x14ac:dyDescent="0.15">
      <c r="A53" s="22"/>
      <c r="B53" s="22"/>
      <c r="C53" s="22"/>
      <c r="D53" s="22"/>
      <c r="E53" s="22"/>
      <c r="F53" s="23"/>
      <c r="G53" s="22"/>
      <c r="H53" s="22"/>
    </row>
    <row r="54" spans="1:8" x14ac:dyDescent="0.15">
      <c r="A54" s="22"/>
      <c r="B54" s="22"/>
      <c r="C54" s="22"/>
      <c r="D54" s="22"/>
      <c r="E54" s="22"/>
      <c r="F54" s="23"/>
      <c r="G54" s="22"/>
      <c r="H54" s="22"/>
    </row>
    <row r="55" spans="1:8" x14ac:dyDescent="0.15">
      <c r="A55" s="22"/>
      <c r="B55" s="22"/>
      <c r="C55" s="22"/>
      <c r="D55" s="22"/>
      <c r="E55" s="22"/>
      <c r="F55" s="23"/>
      <c r="G55" s="22"/>
      <c r="H55" s="22"/>
    </row>
    <row r="56" spans="1:8" x14ac:dyDescent="0.15">
      <c r="A56" s="22"/>
      <c r="B56" s="22"/>
      <c r="C56" s="22"/>
      <c r="D56" s="22"/>
      <c r="E56" s="22"/>
      <c r="F56" s="23"/>
      <c r="G56" s="22"/>
      <c r="H56" s="22"/>
    </row>
    <row r="57" spans="1:8" x14ac:dyDescent="0.15">
      <c r="A57" s="22"/>
      <c r="B57" s="22"/>
      <c r="C57" s="22"/>
      <c r="D57" s="22"/>
      <c r="E57" s="22"/>
      <c r="F57" s="23"/>
      <c r="G57" s="22"/>
      <c r="H57" s="22"/>
    </row>
    <row r="58" spans="1:8" x14ac:dyDescent="0.15">
      <c r="A58" s="22"/>
      <c r="B58" s="22"/>
      <c r="C58" s="22"/>
      <c r="D58" s="22"/>
      <c r="E58" s="22"/>
      <c r="F58" s="23"/>
      <c r="G58" s="22"/>
      <c r="H58" s="22"/>
    </row>
    <row r="59" spans="1:8" x14ac:dyDescent="0.15">
      <c r="A59" s="22"/>
      <c r="B59" s="22"/>
      <c r="C59" s="22"/>
      <c r="D59" s="22"/>
      <c r="E59" s="22"/>
      <c r="F59" s="23"/>
      <c r="G59" s="22"/>
      <c r="H59" s="22"/>
    </row>
  </sheetData>
  <mergeCells count="14">
    <mergeCell ref="B21:G21"/>
    <mergeCell ref="B22:G22"/>
    <mergeCell ref="B15:G15"/>
    <mergeCell ref="B16:G16"/>
    <mergeCell ref="B17:G17"/>
    <mergeCell ref="B19:G19"/>
    <mergeCell ref="B13:G13"/>
    <mergeCell ref="B14:G14"/>
    <mergeCell ref="B18:G18"/>
    <mergeCell ref="B20:G20"/>
    <mergeCell ref="B8:G8"/>
    <mergeCell ref="B10:G10"/>
    <mergeCell ref="B11:G11"/>
    <mergeCell ref="B12:G12"/>
  </mergeCells>
  <pageMargins left="0.7" right="0.7" top="1.503125" bottom="0.75" header="0.3" footer="0.3"/>
  <pageSetup paperSize="9" scale="74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zoomScale="90" zoomScaleNormal="90" zoomScaleSheetLayoutView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5" sqref="G15"/>
    </sheetView>
  </sheetViews>
  <sheetFormatPr defaultRowHeight="11.25" x14ac:dyDescent="0.15"/>
  <cols>
    <col min="1" max="1" width="6.125" style="1" customWidth="1"/>
    <col min="2" max="2" width="52.875" style="62" customWidth="1"/>
    <col min="3" max="3" width="11.375" style="1" customWidth="1"/>
    <col min="4" max="4" width="9" style="3"/>
    <col min="5" max="6" width="11" style="3" customWidth="1"/>
    <col min="7" max="7" width="34.5" style="3" customWidth="1"/>
    <col min="8" max="8" width="20.375" style="1" customWidth="1"/>
    <col min="9" max="9" width="9" style="3"/>
    <col min="10" max="10" width="15" style="1" customWidth="1"/>
    <col min="11" max="11" width="19.625" style="1" customWidth="1"/>
    <col min="12" max="12" width="29.625" style="1" customWidth="1"/>
    <col min="13" max="16384" width="9" style="1"/>
  </cols>
  <sheetData>
    <row r="1" spans="1:15" ht="56.25" customHeight="1" x14ac:dyDescent="0.15">
      <c r="A1" s="15"/>
      <c r="B1" s="56" t="s">
        <v>110</v>
      </c>
      <c r="C1" s="15"/>
      <c r="D1" s="16"/>
      <c r="E1" s="16"/>
      <c r="F1" s="16"/>
      <c r="G1" s="16"/>
      <c r="H1" s="15"/>
      <c r="I1" s="16"/>
      <c r="J1" s="15"/>
      <c r="K1" s="15"/>
      <c r="L1" s="15"/>
      <c r="M1" s="15"/>
      <c r="N1" s="15"/>
      <c r="O1" s="15"/>
    </row>
    <row r="2" spans="1:15" ht="18.75" customHeight="1" x14ac:dyDescent="0.25">
      <c r="A2" s="15"/>
      <c r="B2" s="57" t="s">
        <v>125</v>
      </c>
      <c r="C2" s="15"/>
      <c r="D2" s="16"/>
      <c r="E2" s="16"/>
      <c r="F2" s="16"/>
      <c r="G2" s="16"/>
      <c r="H2" s="15"/>
      <c r="I2" s="16"/>
      <c r="J2" s="15"/>
      <c r="K2" s="15"/>
      <c r="L2" s="15"/>
      <c r="M2" s="15"/>
      <c r="N2" s="15"/>
      <c r="O2" s="15"/>
    </row>
    <row r="3" spans="1:15" x14ac:dyDescent="0.15">
      <c r="A3" s="15"/>
      <c r="B3" s="56"/>
      <c r="C3" s="15"/>
      <c r="D3" s="16"/>
      <c r="E3" s="16"/>
      <c r="F3" s="16"/>
      <c r="G3" s="16"/>
      <c r="H3" s="15"/>
      <c r="I3" s="16"/>
      <c r="J3" s="15"/>
      <c r="K3" s="15"/>
      <c r="L3" s="15"/>
      <c r="M3" s="15"/>
      <c r="N3" s="15"/>
      <c r="O3" s="15"/>
    </row>
    <row r="4" spans="1:15" x14ac:dyDescent="0.15">
      <c r="A4" s="15"/>
      <c r="B4" s="56"/>
      <c r="C4" s="15"/>
      <c r="D4" s="16"/>
      <c r="E4" s="16"/>
      <c r="F4" s="16"/>
      <c r="G4" s="16"/>
      <c r="H4" s="15"/>
      <c r="I4" s="16"/>
      <c r="J4" s="15"/>
      <c r="K4" s="15"/>
      <c r="L4" s="15"/>
      <c r="M4" s="15"/>
      <c r="N4" s="15"/>
      <c r="O4" s="15"/>
    </row>
    <row r="5" spans="1:15" s="14" customFormat="1" ht="87" customHeight="1" x14ac:dyDescent="0.15">
      <c r="A5" s="10"/>
      <c r="B5" s="11" t="s">
        <v>10</v>
      </c>
      <c r="C5" s="11" t="s">
        <v>7</v>
      </c>
      <c r="D5" s="12" t="s">
        <v>3</v>
      </c>
      <c r="E5" s="13" t="s">
        <v>8</v>
      </c>
      <c r="F5" s="13" t="s">
        <v>9</v>
      </c>
      <c r="G5" s="13" t="s">
        <v>11</v>
      </c>
      <c r="H5" s="11" t="s">
        <v>53</v>
      </c>
      <c r="I5" s="13" t="s">
        <v>162</v>
      </c>
      <c r="J5" s="11" t="s">
        <v>13</v>
      </c>
      <c r="K5" s="11" t="s">
        <v>40</v>
      </c>
      <c r="L5" s="11" t="s">
        <v>25</v>
      </c>
      <c r="M5" s="44"/>
      <c r="N5" s="44"/>
      <c r="O5" s="44"/>
    </row>
    <row r="6" spans="1:15" s="2" customFormat="1" ht="27.75" customHeight="1" x14ac:dyDescent="0.15">
      <c r="A6" s="6"/>
      <c r="B6" s="58" t="s">
        <v>0</v>
      </c>
      <c r="C6" s="17" t="s">
        <v>15</v>
      </c>
      <c r="D6" s="17" t="s">
        <v>16</v>
      </c>
      <c r="E6" s="17" t="s">
        <v>17</v>
      </c>
      <c r="F6" s="17" t="s">
        <v>18</v>
      </c>
      <c r="G6" s="17" t="s">
        <v>19</v>
      </c>
      <c r="H6" s="17" t="s">
        <v>20</v>
      </c>
      <c r="I6" s="17" t="s">
        <v>21</v>
      </c>
      <c r="J6" s="17" t="s">
        <v>22</v>
      </c>
      <c r="K6" s="17" t="s">
        <v>23</v>
      </c>
      <c r="L6" s="17" t="s">
        <v>24</v>
      </c>
      <c r="M6" s="45"/>
      <c r="N6" s="45"/>
    </row>
    <row r="7" spans="1:15" ht="22.5" x14ac:dyDescent="0.15">
      <c r="A7" s="4"/>
      <c r="B7" s="59" t="s">
        <v>61</v>
      </c>
      <c r="C7" s="4">
        <v>160</v>
      </c>
      <c r="D7" s="5" t="s">
        <v>12</v>
      </c>
      <c r="E7" s="5">
        <v>195</v>
      </c>
      <c r="F7" s="5">
        <f>E7*C7</f>
        <v>31200</v>
      </c>
      <c r="G7" s="41" t="s">
        <v>133</v>
      </c>
      <c r="H7" s="42"/>
      <c r="I7" s="9" t="s">
        <v>12</v>
      </c>
      <c r="J7" s="67"/>
      <c r="K7" s="35" t="e">
        <f>C7/H7</f>
        <v>#DIV/0!</v>
      </c>
      <c r="L7" s="36" t="e">
        <f>E7*J7*K7</f>
        <v>#DIV/0!</v>
      </c>
      <c r="M7" s="15"/>
      <c r="N7" s="15"/>
    </row>
    <row r="8" spans="1:15" ht="22.5" customHeight="1" x14ac:dyDescent="0.15">
      <c r="A8" s="4"/>
      <c r="B8" s="59" t="s">
        <v>93</v>
      </c>
      <c r="C8" s="4">
        <v>160</v>
      </c>
      <c r="D8" s="5" t="s">
        <v>12</v>
      </c>
      <c r="E8" s="5">
        <v>72</v>
      </c>
      <c r="F8" s="5">
        <f t="shared" ref="F8:F63" si="0">E8*C8</f>
        <v>11520</v>
      </c>
      <c r="G8" s="41" t="s">
        <v>133</v>
      </c>
      <c r="H8" s="42"/>
      <c r="I8" s="9" t="s">
        <v>12</v>
      </c>
      <c r="J8" s="67"/>
      <c r="K8" s="35" t="e">
        <f t="shared" ref="K8:K63" si="1">C8/H8</f>
        <v>#DIV/0!</v>
      </c>
      <c r="L8" s="36" t="e">
        <f t="shared" ref="L8:L63" si="2">E8*J8*K8</f>
        <v>#DIV/0!</v>
      </c>
      <c r="M8" s="46"/>
      <c r="N8" s="15"/>
    </row>
    <row r="9" spans="1:15" ht="22.5" x14ac:dyDescent="0.15">
      <c r="A9" s="4"/>
      <c r="B9" s="59" t="s">
        <v>128</v>
      </c>
      <c r="C9" s="4">
        <v>160</v>
      </c>
      <c r="D9" s="5" t="s">
        <v>12</v>
      </c>
      <c r="E9" s="5">
        <v>107</v>
      </c>
      <c r="F9" s="5">
        <f t="shared" si="0"/>
        <v>17120</v>
      </c>
      <c r="G9" s="41" t="s">
        <v>133</v>
      </c>
      <c r="H9" s="42"/>
      <c r="I9" s="9" t="s">
        <v>12</v>
      </c>
      <c r="J9" s="67"/>
      <c r="K9" s="35" t="e">
        <f t="shared" si="1"/>
        <v>#DIV/0!</v>
      </c>
      <c r="L9" s="36" t="e">
        <f t="shared" si="2"/>
        <v>#DIV/0!</v>
      </c>
      <c r="M9" s="15"/>
      <c r="N9" s="15"/>
    </row>
    <row r="10" spans="1:15" ht="22.5" x14ac:dyDescent="0.15">
      <c r="A10" s="4"/>
      <c r="B10" s="61" t="s">
        <v>138</v>
      </c>
      <c r="C10" s="4">
        <v>160</v>
      </c>
      <c r="D10" s="5" t="s">
        <v>12</v>
      </c>
      <c r="E10" s="5">
        <v>144</v>
      </c>
      <c r="F10" s="5">
        <f t="shared" si="0"/>
        <v>23040</v>
      </c>
      <c r="G10" s="41" t="s">
        <v>133</v>
      </c>
      <c r="H10" s="42"/>
      <c r="I10" s="9" t="s">
        <v>12</v>
      </c>
      <c r="J10" s="67"/>
      <c r="K10" s="35" t="e">
        <f t="shared" si="1"/>
        <v>#DIV/0!</v>
      </c>
      <c r="L10" s="36" t="e">
        <f t="shared" si="2"/>
        <v>#DIV/0!</v>
      </c>
      <c r="M10" s="15"/>
      <c r="N10" s="15"/>
    </row>
    <row r="11" spans="1:15" ht="22.5" x14ac:dyDescent="0.15">
      <c r="A11" s="4"/>
      <c r="B11" s="59" t="s">
        <v>129</v>
      </c>
      <c r="C11" s="4">
        <v>2400</v>
      </c>
      <c r="D11" s="5" t="s">
        <v>12</v>
      </c>
      <c r="E11" s="5">
        <v>61</v>
      </c>
      <c r="F11" s="5">
        <f t="shared" si="0"/>
        <v>146400</v>
      </c>
      <c r="G11" s="41" t="s">
        <v>133</v>
      </c>
      <c r="H11" s="42"/>
      <c r="I11" s="9" t="s">
        <v>12</v>
      </c>
      <c r="J11" s="67"/>
      <c r="K11" s="35" t="e">
        <f t="shared" si="1"/>
        <v>#DIV/0!</v>
      </c>
      <c r="L11" s="36" t="e">
        <f t="shared" si="2"/>
        <v>#DIV/0!</v>
      </c>
      <c r="M11" s="15"/>
      <c r="N11" s="15"/>
    </row>
    <row r="12" spans="1:15" ht="22.5" x14ac:dyDescent="0.15">
      <c r="A12" s="4"/>
      <c r="B12" s="59" t="s">
        <v>130</v>
      </c>
      <c r="C12" s="4">
        <v>160</v>
      </c>
      <c r="D12" s="5" t="s">
        <v>12</v>
      </c>
      <c r="E12" s="5">
        <v>145</v>
      </c>
      <c r="F12" s="5">
        <f t="shared" si="0"/>
        <v>23200</v>
      </c>
      <c r="G12" s="41" t="s">
        <v>133</v>
      </c>
      <c r="H12" s="42"/>
      <c r="I12" s="9" t="s">
        <v>12</v>
      </c>
      <c r="J12" s="67"/>
      <c r="K12" s="35" t="e">
        <f t="shared" si="1"/>
        <v>#DIV/0!</v>
      </c>
      <c r="L12" s="36" t="e">
        <f t="shared" si="2"/>
        <v>#DIV/0!</v>
      </c>
      <c r="M12" s="15"/>
      <c r="N12" s="15"/>
    </row>
    <row r="13" spans="1:15" s="2" customFormat="1" ht="28.5" customHeight="1" x14ac:dyDescent="0.15">
      <c r="A13" s="6"/>
      <c r="B13" s="58" t="s">
        <v>1</v>
      </c>
      <c r="C13" s="6"/>
      <c r="D13" s="6"/>
      <c r="E13" s="6"/>
      <c r="F13" s="6"/>
      <c r="G13" s="95"/>
      <c r="H13" s="92"/>
      <c r="I13" s="93"/>
      <c r="J13" s="68"/>
      <c r="K13" s="9"/>
      <c r="L13" s="47"/>
      <c r="M13" s="45"/>
      <c r="N13" s="45"/>
    </row>
    <row r="14" spans="1:15" ht="22.5" customHeight="1" x14ac:dyDescent="0.15">
      <c r="A14" s="4"/>
      <c r="B14" s="59" t="s">
        <v>94</v>
      </c>
      <c r="C14" s="4">
        <v>3000</v>
      </c>
      <c r="D14" s="5" t="s">
        <v>12</v>
      </c>
      <c r="E14" s="5">
        <v>1497</v>
      </c>
      <c r="F14" s="5">
        <f t="shared" si="0"/>
        <v>4491000</v>
      </c>
      <c r="G14" s="41" t="s">
        <v>133</v>
      </c>
      <c r="H14" s="42"/>
      <c r="I14" s="9" t="s">
        <v>12</v>
      </c>
      <c r="J14" s="67"/>
      <c r="K14" s="35" t="e">
        <f t="shared" si="1"/>
        <v>#DIV/0!</v>
      </c>
      <c r="L14" s="36" t="e">
        <f t="shared" si="2"/>
        <v>#DIV/0!</v>
      </c>
      <c r="M14" s="15"/>
      <c r="N14" s="15"/>
    </row>
    <row r="15" spans="1:15" ht="22.5" customHeight="1" x14ac:dyDescent="0.15">
      <c r="A15" s="4"/>
      <c r="B15" s="59" t="s">
        <v>96</v>
      </c>
      <c r="C15" s="4">
        <v>6000</v>
      </c>
      <c r="D15" s="5" t="s">
        <v>12</v>
      </c>
      <c r="E15" s="5">
        <v>1</v>
      </c>
      <c r="F15" s="5">
        <f t="shared" si="0"/>
        <v>6000</v>
      </c>
      <c r="G15" s="41" t="s">
        <v>133</v>
      </c>
      <c r="H15" s="42"/>
      <c r="I15" s="9" t="s">
        <v>12</v>
      </c>
      <c r="J15" s="67"/>
      <c r="K15" s="35" t="e">
        <f t="shared" si="1"/>
        <v>#DIV/0!</v>
      </c>
      <c r="L15" s="36" t="e">
        <f t="shared" si="2"/>
        <v>#DIV/0!</v>
      </c>
      <c r="M15" s="15"/>
      <c r="N15" s="15"/>
    </row>
    <row r="16" spans="1:15" ht="22.5" customHeight="1" x14ac:dyDescent="0.15">
      <c r="A16" s="4"/>
      <c r="B16" s="59" t="s">
        <v>99</v>
      </c>
      <c r="C16" s="4">
        <v>300</v>
      </c>
      <c r="D16" s="5" t="s">
        <v>12</v>
      </c>
      <c r="E16" s="5">
        <v>35</v>
      </c>
      <c r="F16" s="5">
        <f t="shared" si="0"/>
        <v>10500</v>
      </c>
      <c r="G16" s="41" t="s">
        <v>133</v>
      </c>
      <c r="H16" s="42"/>
      <c r="I16" s="9" t="s">
        <v>12</v>
      </c>
      <c r="J16" s="67"/>
      <c r="K16" s="35" t="e">
        <f t="shared" si="1"/>
        <v>#DIV/0!</v>
      </c>
      <c r="L16" s="36" t="e">
        <f t="shared" si="2"/>
        <v>#DIV/0!</v>
      </c>
      <c r="M16" s="15"/>
      <c r="N16" s="15"/>
    </row>
    <row r="17" spans="1:14" ht="22.5" customHeight="1" x14ac:dyDescent="0.15">
      <c r="A17" s="4"/>
      <c r="B17" s="59" t="s">
        <v>97</v>
      </c>
      <c r="C17" s="4">
        <v>2.5</v>
      </c>
      <c r="D17" s="5" t="s">
        <v>5</v>
      </c>
      <c r="E17" s="5">
        <v>23</v>
      </c>
      <c r="F17" s="5">
        <f t="shared" si="0"/>
        <v>57.5</v>
      </c>
      <c r="G17" s="41" t="s">
        <v>133</v>
      </c>
      <c r="H17" s="42"/>
      <c r="I17" s="9" t="s">
        <v>5</v>
      </c>
      <c r="J17" s="67"/>
      <c r="K17" s="35" t="e">
        <f t="shared" si="1"/>
        <v>#DIV/0!</v>
      </c>
      <c r="L17" s="36" t="e">
        <f t="shared" si="2"/>
        <v>#DIV/0!</v>
      </c>
      <c r="M17" s="15"/>
      <c r="N17" s="15"/>
    </row>
    <row r="18" spans="1:14" ht="22.5" customHeight="1" x14ac:dyDescent="0.15">
      <c r="A18" s="54"/>
      <c r="B18" s="61" t="s">
        <v>139</v>
      </c>
      <c r="C18" s="54">
        <v>8</v>
      </c>
      <c r="D18" s="55" t="s">
        <v>92</v>
      </c>
      <c r="E18" s="55">
        <v>4</v>
      </c>
      <c r="F18" s="55">
        <f t="shared" si="0"/>
        <v>32</v>
      </c>
      <c r="G18" s="41" t="s">
        <v>133</v>
      </c>
      <c r="H18" s="42"/>
      <c r="I18" s="9" t="s">
        <v>92</v>
      </c>
      <c r="J18" s="67"/>
      <c r="K18" s="35" t="e">
        <f t="shared" si="1"/>
        <v>#DIV/0!</v>
      </c>
      <c r="L18" s="36" t="e">
        <f t="shared" si="2"/>
        <v>#DIV/0!</v>
      </c>
      <c r="M18" s="15"/>
      <c r="N18" s="15"/>
    </row>
    <row r="19" spans="1:14" ht="22.5" customHeight="1" x14ac:dyDescent="0.15">
      <c r="A19" s="4"/>
      <c r="B19" s="59" t="s">
        <v>95</v>
      </c>
      <c r="C19" s="4">
        <v>50</v>
      </c>
      <c r="D19" s="5" t="s">
        <v>4</v>
      </c>
      <c r="E19" s="5">
        <v>2170</v>
      </c>
      <c r="F19" s="5">
        <f t="shared" si="0"/>
        <v>108500</v>
      </c>
      <c r="G19" s="41" t="s">
        <v>133</v>
      </c>
      <c r="H19" s="42"/>
      <c r="I19" s="9" t="s">
        <v>4</v>
      </c>
      <c r="J19" s="67"/>
      <c r="K19" s="35" t="e">
        <f t="shared" si="1"/>
        <v>#DIV/0!</v>
      </c>
      <c r="L19" s="36" t="e">
        <f t="shared" si="2"/>
        <v>#DIV/0!</v>
      </c>
      <c r="M19" s="15"/>
      <c r="N19" s="15"/>
    </row>
    <row r="20" spans="1:14" s="2" customFormat="1" ht="22.5" customHeight="1" x14ac:dyDescent="0.15">
      <c r="A20" s="6"/>
      <c r="B20" s="58" t="s">
        <v>6</v>
      </c>
      <c r="C20" s="6"/>
      <c r="D20" s="7"/>
      <c r="E20" s="7"/>
      <c r="F20" s="9"/>
      <c r="G20" s="95"/>
      <c r="H20" s="92"/>
      <c r="I20" s="94"/>
      <c r="J20" s="68"/>
      <c r="K20" s="9"/>
      <c r="L20" s="47"/>
      <c r="M20" s="45"/>
      <c r="N20" s="45"/>
    </row>
    <row r="21" spans="1:14" ht="22.5" x14ac:dyDescent="0.15">
      <c r="A21" s="4"/>
      <c r="B21" s="59" t="s">
        <v>45</v>
      </c>
      <c r="C21" s="4">
        <v>2200</v>
      </c>
      <c r="D21" s="5" t="s">
        <v>12</v>
      </c>
      <c r="E21" s="5">
        <v>342</v>
      </c>
      <c r="F21" s="5">
        <f t="shared" si="0"/>
        <v>752400</v>
      </c>
      <c r="G21" s="41" t="s">
        <v>133</v>
      </c>
      <c r="H21" s="42"/>
      <c r="I21" s="9" t="s">
        <v>12</v>
      </c>
      <c r="J21" s="67"/>
      <c r="K21" s="35" t="e">
        <f t="shared" si="1"/>
        <v>#DIV/0!</v>
      </c>
      <c r="L21" s="36" t="e">
        <f t="shared" si="2"/>
        <v>#DIV/0!</v>
      </c>
      <c r="M21" s="15"/>
      <c r="N21" s="15"/>
    </row>
    <row r="22" spans="1:14" ht="22.5" customHeight="1" x14ac:dyDescent="0.15">
      <c r="A22" s="8"/>
      <c r="B22" s="58" t="s">
        <v>140</v>
      </c>
      <c r="C22" s="8"/>
      <c r="D22" s="9"/>
      <c r="E22" s="9"/>
      <c r="F22" s="9"/>
      <c r="G22" s="95"/>
      <c r="H22" s="92"/>
      <c r="I22" s="92"/>
      <c r="J22" s="69"/>
      <c r="K22" s="9"/>
      <c r="L22" s="47"/>
      <c r="M22" s="15"/>
      <c r="N22" s="15"/>
    </row>
    <row r="23" spans="1:14" s="15" customFormat="1" ht="22.5" customHeight="1" x14ac:dyDescent="0.15">
      <c r="A23" s="40"/>
      <c r="B23" s="61" t="s">
        <v>62</v>
      </c>
      <c r="C23" s="40">
        <v>21</v>
      </c>
      <c r="D23" s="48" t="s">
        <v>4</v>
      </c>
      <c r="E23" s="48">
        <v>313</v>
      </c>
      <c r="F23" s="5">
        <f t="shared" si="0"/>
        <v>6573</v>
      </c>
      <c r="G23" s="41" t="s">
        <v>133</v>
      </c>
      <c r="H23" s="42"/>
      <c r="I23" s="9" t="s">
        <v>4</v>
      </c>
      <c r="J23" s="70"/>
      <c r="K23" s="35" t="e">
        <f t="shared" si="1"/>
        <v>#DIV/0!</v>
      </c>
      <c r="L23" s="36" t="e">
        <f t="shared" si="2"/>
        <v>#DIV/0!</v>
      </c>
    </row>
    <row r="24" spans="1:14" s="15" customFormat="1" ht="22.5" customHeight="1" x14ac:dyDescent="0.15">
      <c r="A24" s="40"/>
      <c r="B24" s="61" t="s">
        <v>63</v>
      </c>
      <c r="C24" s="40">
        <v>21</v>
      </c>
      <c r="D24" s="48" t="s">
        <v>4</v>
      </c>
      <c r="E24" s="48">
        <v>583</v>
      </c>
      <c r="F24" s="5">
        <f t="shared" si="0"/>
        <v>12243</v>
      </c>
      <c r="G24" s="41" t="s">
        <v>133</v>
      </c>
      <c r="H24" s="42"/>
      <c r="I24" s="9" t="s">
        <v>4</v>
      </c>
      <c r="J24" s="70"/>
      <c r="K24" s="35" t="e">
        <f t="shared" si="1"/>
        <v>#DIV/0!</v>
      </c>
      <c r="L24" s="36" t="e">
        <f t="shared" si="2"/>
        <v>#DIV/0!</v>
      </c>
    </row>
    <row r="25" spans="1:14" s="15" customFormat="1" ht="22.5" customHeight="1" x14ac:dyDescent="0.15">
      <c r="A25" s="40"/>
      <c r="B25" s="61" t="s">
        <v>64</v>
      </c>
      <c r="C25" s="40">
        <v>21</v>
      </c>
      <c r="D25" s="48" t="s">
        <v>4</v>
      </c>
      <c r="E25" s="48">
        <v>177</v>
      </c>
      <c r="F25" s="5">
        <f t="shared" si="0"/>
        <v>3717</v>
      </c>
      <c r="G25" s="41" t="s">
        <v>133</v>
      </c>
      <c r="H25" s="42"/>
      <c r="I25" s="9" t="s">
        <v>4</v>
      </c>
      <c r="J25" s="70"/>
      <c r="K25" s="35" t="e">
        <f t="shared" si="1"/>
        <v>#DIV/0!</v>
      </c>
      <c r="L25" s="36" t="e">
        <f t="shared" si="2"/>
        <v>#DIV/0!</v>
      </c>
    </row>
    <row r="26" spans="1:14" s="15" customFormat="1" ht="22.5" customHeight="1" x14ac:dyDescent="0.15">
      <c r="A26" s="40"/>
      <c r="B26" s="61" t="s">
        <v>75</v>
      </c>
      <c r="C26" s="40">
        <v>21</v>
      </c>
      <c r="D26" s="48" t="s">
        <v>4</v>
      </c>
      <c r="E26" s="48">
        <v>306</v>
      </c>
      <c r="F26" s="5">
        <f t="shared" si="0"/>
        <v>6426</v>
      </c>
      <c r="G26" s="41" t="s">
        <v>133</v>
      </c>
      <c r="H26" s="42"/>
      <c r="I26" s="9" t="s">
        <v>4</v>
      </c>
      <c r="J26" s="70"/>
      <c r="K26" s="35" t="e">
        <f t="shared" si="1"/>
        <v>#DIV/0!</v>
      </c>
      <c r="L26" s="36" t="e">
        <f t="shared" si="2"/>
        <v>#DIV/0!</v>
      </c>
    </row>
    <row r="27" spans="1:14" s="15" customFormat="1" ht="22.5" customHeight="1" x14ac:dyDescent="0.15">
      <c r="A27" s="40"/>
      <c r="B27" s="61" t="s">
        <v>65</v>
      </c>
      <c r="C27" s="40">
        <v>21</v>
      </c>
      <c r="D27" s="48" t="s">
        <v>4</v>
      </c>
      <c r="E27" s="48">
        <v>414</v>
      </c>
      <c r="F27" s="5">
        <f t="shared" si="0"/>
        <v>8694</v>
      </c>
      <c r="G27" s="41" t="s">
        <v>133</v>
      </c>
      <c r="H27" s="42"/>
      <c r="I27" s="9" t="s">
        <v>4</v>
      </c>
      <c r="J27" s="70"/>
      <c r="K27" s="35" t="e">
        <f t="shared" si="1"/>
        <v>#DIV/0!</v>
      </c>
      <c r="L27" s="36" t="e">
        <f t="shared" si="2"/>
        <v>#DIV/0!</v>
      </c>
    </row>
    <row r="28" spans="1:14" s="15" customFormat="1" ht="22.5" customHeight="1" x14ac:dyDescent="0.15">
      <c r="A28" s="40"/>
      <c r="B28" s="61" t="s">
        <v>66</v>
      </c>
      <c r="C28" s="40">
        <v>21</v>
      </c>
      <c r="D28" s="48" t="s">
        <v>4</v>
      </c>
      <c r="E28" s="48">
        <v>263</v>
      </c>
      <c r="F28" s="5">
        <f t="shared" si="0"/>
        <v>5523</v>
      </c>
      <c r="G28" s="41" t="s">
        <v>133</v>
      </c>
      <c r="H28" s="42"/>
      <c r="I28" s="9" t="s">
        <v>4</v>
      </c>
      <c r="J28" s="70"/>
      <c r="K28" s="35" t="e">
        <f t="shared" si="1"/>
        <v>#DIV/0!</v>
      </c>
      <c r="L28" s="36" t="e">
        <f t="shared" si="2"/>
        <v>#DIV/0!</v>
      </c>
    </row>
    <row r="29" spans="1:14" s="15" customFormat="1" ht="22.5" customHeight="1" x14ac:dyDescent="0.15">
      <c r="A29" s="40"/>
      <c r="B29" s="61" t="s">
        <v>67</v>
      </c>
      <c r="C29" s="40">
        <v>21</v>
      </c>
      <c r="D29" s="48" t="s">
        <v>4</v>
      </c>
      <c r="E29" s="48">
        <v>286</v>
      </c>
      <c r="F29" s="5">
        <f t="shared" si="0"/>
        <v>6006</v>
      </c>
      <c r="G29" s="41" t="s">
        <v>133</v>
      </c>
      <c r="H29" s="42"/>
      <c r="I29" s="9" t="s">
        <v>4</v>
      </c>
      <c r="J29" s="70"/>
      <c r="K29" s="35" t="e">
        <f t="shared" si="1"/>
        <v>#DIV/0!</v>
      </c>
      <c r="L29" s="36" t="e">
        <f t="shared" si="2"/>
        <v>#DIV/0!</v>
      </c>
    </row>
    <row r="30" spans="1:14" s="15" customFormat="1" ht="22.5" customHeight="1" x14ac:dyDescent="0.15">
      <c r="A30" s="40"/>
      <c r="B30" s="61" t="s">
        <v>68</v>
      </c>
      <c r="C30" s="40">
        <v>21</v>
      </c>
      <c r="D30" s="48" t="s">
        <v>4</v>
      </c>
      <c r="E30" s="48">
        <v>334</v>
      </c>
      <c r="F30" s="5">
        <f t="shared" si="0"/>
        <v>7014</v>
      </c>
      <c r="G30" s="41" t="s">
        <v>133</v>
      </c>
      <c r="H30" s="42"/>
      <c r="I30" s="9" t="s">
        <v>4</v>
      </c>
      <c r="J30" s="70"/>
      <c r="K30" s="35" t="e">
        <f t="shared" si="1"/>
        <v>#DIV/0!</v>
      </c>
      <c r="L30" s="36" t="e">
        <f t="shared" si="2"/>
        <v>#DIV/0!</v>
      </c>
    </row>
    <row r="31" spans="1:14" s="15" customFormat="1" ht="22.5" customHeight="1" x14ac:dyDescent="0.15">
      <c r="A31" s="40"/>
      <c r="B31" s="61" t="s">
        <v>69</v>
      </c>
      <c r="C31" s="40">
        <v>21</v>
      </c>
      <c r="D31" s="48" t="s">
        <v>4</v>
      </c>
      <c r="E31" s="48">
        <v>483</v>
      </c>
      <c r="F31" s="5">
        <f t="shared" si="0"/>
        <v>10143</v>
      </c>
      <c r="G31" s="41" t="s">
        <v>133</v>
      </c>
      <c r="H31" s="42"/>
      <c r="I31" s="9" t="s">
        <v>4</v>
      </c>
      <c r="J31" s="70"/>
      <c r="K31" s="35" t="e">
        <f t="shared" si="1"/>
        <v>#DIV/0!</v>
      </c>
      <c r="L31" s="36" t="e">
        <f t="shared" si="2"/>
        <v>#DIV/0!</v>
      </c>
    </row>
    <row r="32" spans="1:14" s="15" customFormat="1" ht="22.5" customHeight="1" x14ac:dyDescent="0.15">
      <c r="A32" s="40"/>
      <c r="B32" s="61" t="s">
        <v>100</v>
      </c>
      <c r="C32" s="40">
        <v>21</v>
      </c>
      <c r="D32" s="48" t="s">
        <v>4</v>
      </c>
      <c r="E32" s="48">
        <v>122</v>
      </c>
      <c r="F32" s="5">
        <f t="shared" si="0"/>
        <v>2562</v>
      </c>
      <c r="G32" s="41" t="s">
        <v>133</v>
      </c>
      <c r="H32" s="42"/>
      <c r="I32" s="9" t="s">
        <v>4</v>
      </c>
      <c r="J32" s="70"/>
      <c r="K32" s="35" t="e">
        <f t="shared" si="1"/>
        <v>#DIV/0!</v>
      </c>
      <c r="L32" s="36" t="e">
        <f t="shared" si="2"/>
        <v>#DIV/0!</v>
      </c>
    </row>
    <row r="33" spans="1:14" s="15" customFormat="1" ht="22.5" customHeight="1" x14ac:dyDescent="0.15">
      <c r="A33" s="40"/>
      <c r="B33" s="61" t="s">
        <v>70</v>
      </c>
      <c r="C33" s="40">
        <v>21</v>
      </c>
      <c r="D33" s="48" t="s">
        <v>4</v>
      </c>
      <c r="E33" s="48">
        <v>224</v>
      </c>
      <c r="F33" s="5">
        <f t="shared" si="0"/>
        <v>4704</v>
      </c>
      <c r="G33" s="41" t="s">
        <v>133</v>
      </c>
      <c r="H33" s="42"/>
      <c r="I33" s="9" t="s">
        <v>4</v>
      </c>
      <c r="J33" s="70"/>
      <c r="K33" s="35" t="e">
        <f t="shared" si="1"/>
        <v>#DIV/0!</v>
      </c>
      <c r="L33" s="36" t="e">
        <f t="shared" si="2"/>
        <v>#DIV/0!</v>
      </c>
    </row>
    <row r="34" spans="1:14" s="15" customFormat="1" ht="22.5" customHeight="1" x14ac:dyDescent="0.15">
      <c r="A34" s="40"/>
      <c r="B34" s="61" t="s">
        <v>72</v>
      </c>
      <c r="C34" s="40">
        <v>21</v>
      </c>
      <c r="D34" s="48" t="s">
        <v>4</v>
      </c>
      <c r="E34" s="48">
        <v>306</v>
      </c>
      <c r="F34" s="5">
        <f t="shared" si="0"/>
        <v>6426</v>
      </c>
      <c r="G34" s="41" t="s">
        <v>133</v>
      </c>
      <c r="H34" s="42"/>
      <c r="I34" s="9" t="s">
        <v>4</v>
      </c>
      <c r="J34" s="70"/>
      <c r="K34" s="35" t="e">
        <f t="shared" si="1"/>
        <v>#DIV/0!</v>
      </c>
      <c r="L34" s="36" t="e">
        <f t="shared" si="2"/>
        <v>#DIV/0!</v>
      </c>
    </row>
    <row r="35" spans="1:14" s="15" customFormat="1" ht="22.5" customHeight="1" x14ac:dyDescent="0.15">
      <c r="A35" s="40"/>
      <c r="B35" s="61" t="s">
        <v>71</v>
      </c>
      <c r="C35" s="40">
        <v>21</v>
      </c>
      <c r="D35" s="48" t="s">
        <v>4</v>
      </c>
      <c r="E35" s="48">
        <v>108</v>
      </c>
      <c r="F35" s="5">
        <f t="shared" si="0"/>
        <v>2268</v>
      </c>
      <c r="G35" s="41" t="s">
        <v>133</v>
      </c>
      <c r="H35" s="42"/>
      <c r="I35" s="9" t="s">
        <v>4</v>
      </c>
      <c r="J35" s="70"/>
      <c r="K35" s="35" t="e">
        <f t="shared" si="1"/>
        <v>#DIV/0!</v>
      </c>
      <c r="L35" s="36" t="e">
        <f t="shared" si="2"/>
        <v>#DIV/0!</v>
      </c>
    </row>
    <row r="36" spans="1:14" s="15" customFormat="1" ht="22.5" customHeight="1" x14ac:dyDescent="0.15">
      <c r="A36" s="40"/>
      <c r="B36" s="61" t="s">
        <v>73</v>
      </c>
      <c r="C36" s="40">
        <v>21</v>
      </c>
      <c r="D36" s="48" t="s">
        <v>4</v>
      </c>
      <c r="E36" s="48">
        <v>389</v>
      </c>
      <c r="F36" s="5">
        <f t="shared" si="0"/>
        <v>8169</v>
      </c>
      <c r="G36" s="41" t="s">
        <v>133</v>
      </c>
      <c r="H36" s="42"/>
      <c r="I36" s="9" t="s">
        <v>4</v>
      </c>
      <c r="J36" s="70"/>
      <c r="K36" s="35" t="e">
        <f t="shared" si="1"/>
        <v>#DIV/0!</v>
      </c>
      <c r="L36" s="36" t="e">
        <f t="shared" si="2"/>
        <v>#DIV/0!</v>
      </c>
    </row>
    <row r="37" spans="1:14" s="15" customFormat="1" ht="22.5" customHeight="1" x14ac:dyDescent="0.15">
      <c r="A37" s="40"/>
      <c r="B37" s="61" t="s">
        <v>74</v>
      </c>
      <c r="C37" s="40">
        <v>21</v>
      </c>
      <c r="D37" s="48" t="s">
        <v>4</v>
      </c>
      <c r="E37" s="48">
        <v>239</v>
      </c>
      <c r="F37" s="5">
        <f t="shared" si="0"/>
        <v>5019</v>
      </c>
      <c r="G37" s="41" t="s">
        <v>133</v>
      </c>
      <c r="H37" s="42"/>
      <c r="I37" s="9" t="s">
        <v>4</v>
      </c>
      <c r="J37" s="70"/>
      <c r="K37" s="35" t="e">
        <f t="shared" si="1"/>
        <v>#DIV/0!</v>
      </c>
      <c r="L37" s="36" t="e">
        <f t="shared" si="2"/>
        <v>#DIV/0!</v>
      </c>
    </row>
    <row r="38" spans="1:14" s="15" customFormat="1" ht="22.5" customHeight="1" x14ac:dyDescent="0.15">
      <c r="A38" s="8"/>
      <c r="B38" s="58" t="s">
        <v>81</v>
      </c>
      <c r="C38" s="8"/>
      <c r="D38" s="9"/>
      <c r="E38" s="9"/>
      <c r="F38" s="9"/>
      <c r="G38" s="95"/>
      <c r="H38" s="92"/>
      <c r="I38" s="92"/>
      <c r="J38" s="69"/>
      <c r="K38" s="9"/>
      <c r="L38" s="47"/>
    </row>
    <row r="39" spans="1:14" s="15" customFormat="1" ht="22.5" customHeight="1" x14ac:dyDescent="0.15">
      <c r="A39" s="40"/>
      <c r="B39" s="61" t="s">
        <v>141</v>
      </c>
      <c r="C39" s="40">
        <v>12</v>
      </c>
      <c r="D39" s="48" t="s">
        <v>4</v>
      </c>
      <c r="E39" s="48">
        <v>1085</v>
      </c>
      <c r="F39" s="5">
        <f t="shared" si="0"/>
        <v>13020</v>
      </c>
      <c r="G39" s="41" t="s">
        <v>133</v>
      </c>
      <c r="H39" s="42"/>
      <c r="I39" s="9" t="s">
        <v>4</v>
      </c>
      <c r="J39" s="70"/>
      <c r="K39" s="35" t="e">
        <f t="shared" si="1"/>
        <v>#DIV/0!</v>
      </c>
      <c r="L39" s="36" t="e">
        <f t="shared" si="2"/>
        <v>#DIV/0!</v>
      </c>
    </row>
    <row r="40" spans="1:14" ht="22.5" customHeight="1" x14ac:dyDescent="0.15">
      <c r="A40" s="8"/>
      <c r="B40" s="58" t="s">
        <v>82</v>
      </c>
      <c r="C40" s="8"/>
      <c r="D40" s="9"/>
      <c r="E40" s="9"/>
      <c r="F40" s="9"/>
      <c r="G40" s="95"/>
      <c r="H40" s="92"/>
      <c r="I40" s="92"/>
      <c r="J40" s="71"/>
      <c r="K40" s="9"/>
      <c r="L40" s="47"/>
      <c r="M40" s="15"/>
      <c r="N40" s="15"/>
    </row>
    <row r="41" spans="1:14" ht="22.5" customHeight="1" x14ac:dyDescent="0.15">
      <c r="A41" s="4"/>
      <c r="B41" s="60" t="s">
        <v>142</v>
      </c>
      <c r="C41" s="4">
        <v>1500</v>
      </c>
      <c r="D41" s="5" t="s">
        <v>12</v>
      </c>
      <c r="E41" s="5">
        <v>299</v>
      </c>
      <c r="F41" s="5">
        <f t="shared" si="0"/>
        <v>448500</v>
      </c>
      <c r="G41" s="41" t="s">
        <v>133</v>
      </c>
      <c r="H41" s="42"/>
      <c r="I41" s="9" t="s">
        <v>12</v>
      </c>
      <c r="J41" s="67"/>
      <c r="K41" s="35" t="e">
        <f t="shared" si="1"/>
        <v>#DIV/0!</v>
      </c>
      <c r="L41" s="36" t="e">
        <f t="shared" si="2"/>
        <v>#DIV/0!</v>
      </c>
      <c r="M41" s="15"/>
      <c r="N41" s="15"/>
    </row>
    <row r="42" spans="1:14" ht="22.5" customHeight="1" x14ac:dyDescent="0.15">
      <c r="A42" s="4"/>
      <c r="B42" s="60" t="s">
        <v>143</v>
      </c>
      <c r="C42" s="4">
        <v>3000</v>
      </c>
      <c r="D42" s="5" t="s">
        <v>12</v>
      </c>
      <c r="E42" s="5">
        <v>284</v>
      </c>
      <c r="F42" s="5">
        <f t="shared" si="0"/>
        <v>852000</v>
      </c>
      <c r="G42" s="41" t="s">
        <v>133</v>
      </c>
      <c r="H42" s="42"/>
      <c r="I42" s="9" t="s">
        <v>12</v>
      </c>
      <c r="J42" s="67"/>
      <c r="K42" s="35" t="e">
        <f t="shared" si="1"/>
        <v>#DIV/0!</v>
      </c>
      <c r="L42" s="36" t="e">
        <f t="shared" si="2"/>
        <v>#DIV/0!</v>
      </c>
      <c r="M42" s="15"/>
      <c r="N42" s="15"/>
    </row>
    <row r="43" spans="1:14" ht="22.5" x14ac:dyDescent="0.15">
      <c r="A43" s="4"/>
      <c r="B43" s="60" t="s">
        <v>144</v>
      </c>
      <c r="C43" s="4">
        <v>250</v>
      </c>
      <c r="D43" s="5" t="s">
        <v>4</v>
      </c>
      <c r="E43" s="5">
        <v>29</v>
      </c>
      <c r="F43" s="5">
        <f t="shared" si="0"/>
        <v>7250</v>
      </c>
      <c r="G43" s="41" t="s">
        <v>133</v>
      </c>
      <c r="H43" s="42"/>
      <c r="I43" s="9" t="s">
        <v>4</v>
      </c>
      <c r="J43" s="67"/>
      <c r="K43" s="35" t="e">
        <f t="shared" si="1"/>
        <v>#DIV/0!</v>
      </c>
      <c r="L43" s="36" t="e">
        <f t="shared" si="2"/>
        <v>#DIV/0!</v>
      </c>
      <c r="M43" s="15"/>
      <c r="N43" s="15"/>
    </row>
    <row r="44" spans="1:14" ht="21.75" customHeight="1" x14ac:dyDescent="0.15">
      <c r="A44" s="4"/>
      <c r="B44" s="60" t="s">
        <v>145</v>
      </c>
      <c r="C44" s="4">
        <v>250</v>
      </c>
      <c r="D44" s="5" t="s">
        <v>12</v>
      </c>
      <c r="E44" s="5">
        <v>65</v>
      </c>
      <c r="F44" s="5">
        <f t="shared" si="0"/>
        <v>16250</v>
      </c>
      <c r="G44" s="41" t="s">
        <v>133</v>
      </c>
      <c r="H44" s="42"/>
      <c r="I44" s="9" t="s">
        <v>12</v>
      </c>
      <c r="J44" s="67"/>
      <c r="K44" s="35" t="e">
        <f t="shared" si="1"/>
        <v>#DIV/0!</v>
      </c>
      <c r="L44" s="36" t="e">
        <f t="shared" si="2"/>
        <v>#DIV/0!</v>
      </c>
      <c r="M44" s="15"/>
      <c r="N44" s="15"/>
    </row>
    <row r="45" spans="1:14" ht="22.5" customHeight="1" x14ac:dyDescent="0.15">
      <c r="A45" s="8"/>
      <c r="B45" s="58" t="s">
        <v>2</v>
      </c>
      <c r="C45" s="8"/>
      <c r="D45" s="9"/>
      <c r="E45" s="9"/>
      <c r="F45" s="9"/>
      <c r="G45" s="95"/>
      <c r="H45" s="92"/>
      <c r="I45" s="92"/>
      <c r="J45" s="71"/>
      <c r="K45" s="9"/>
      <c r="L45" s="47"/>
      <c r="M45" s="15"/>
      <c r="N45" s="15"/>
    </row>
    <row r="46" spans="1:14" ht="22.5" x14ac:dyDescent="0.15">
      <c r="A46" s="4"/>
      <c r="B46" s="59" t="s">
        <v>146</v>
      </c>
      <c r="C46" s="4">
        <v>2000</v>
      </c>
      <c r="D46" s="5" t="s">
        <v>4</v>
      </c>
      <c r="E46" s="5">
        <v>106</v>
      </c>
      <c r="F46" s="5">
        <f t="shared" si="0"/>
        <v>212000</v>
      </c>
      <c r="G46" s="41" t="s">
        <v>133</v>
      </c>
      <c r="H46" s="42"/>
      <c r="I46" s="9" t="s">
        <v>4</v>
      </c>
      <c r="J46" s="67"/>
      <c r="K46" s="35" t="e">
        <f t="shared" si="1"/>
        <v>#DIV/0!</v>
      </c>
      <c r="L46" s="36" t="e">
        <f t="shared" si="2"/>
        <v>#DIV/0!</v>
      </c>
      <c r="M46" s="15"/>
      <c r="N46" s="15"/>
    </row>
    <row r="47" spans="1:14" ht="22.5" customHeight="1" x14ac:dyDescent="0.15">
      <c r="A47" s="4"/>
      <c r="B47" s="60" t="s">
        <v>147</v>
      </c>
      <c r="C47" s="4">
        <v>1000</v>
      </c>
      <c r="D47" s="5" t="s">
        <v>4</v>
      </c>
      <c r="E47" s="5">
        <v>107</v>
      </c>
      <c r="F47" s="5">
        <f t="shared" si="0"/>
        <v>107000</v>
      </c>
      <c r="G47" s="41" t="s">
        <v>133</v>
      </c>
      <c r="H47" s="42"/>
      <c r="I47" s="9" t="s">
        <v>4</v>
      </c>
      <c r="J47" s="67"/>
      <c r="K47" s="35" t="e">
        <f t="shared" si="1"/>
        <v>#DIV/0!</v>
      </c>
      <c r="L47" s="36" t="e">
        <f t="shared" si="2"/>
        <v>#DIV/0!</v>
      </c>
      <c r="M47" s="15"/>
      <c r="N47" s="15"/>
    </row>
    <row r="48" spans="1:14" ht="22.5" customHeight="1" x14ac:dyDescent="0.15">
      <c r="A48" s="4"/>
      <c r="B48" s="60" t="s">
        <v>98</v>
      </c>
      <c r="C48" s="4">
        <v>3000</v>
      </c>
      <c r="D48" s="5" t="s">
        <v>4</v>
      </c>
      <c r="E48" s="5">
        <v>44</v>
      </c>
      <c r="F48" s="5">
        <f t="shared" si="0"/>
        <v>132000</v>
      </c>
      <c r="G48" s="41" t="s">
        <v>133</v>
      </c>
      <c r="H48" s="42"/>
      <c r="I48" s="9" t="s">
        <v>4</v>
      </c>
      <c r="J48" s="67"/>
      <c r="K48" s="35" t="e">
        <f t="shared" si="1"/>
        <v>#DIV/0!</v>
      </c>
      <c r="L48" s="36" t="e">
        <f t="shared" si="2"/>
        <v>#DIV/0!</v>
      </c>
      <c r="M48" s="15"/>
      <c r="N48" s="15"/>
    </row>
    <row r="49" spans="1:14" ht="22.5" customHeight="1" x14ac:dyDescent="0.15">
      <c r="A49" s="4"/>
      <c r="B49" s="59" t="s">
        <v>131</v>
      </c>
      <c r="C49" s="4">
        <v>1</v>
      </c>
      <c r="D49" s="5" t="s">
        <v>4</v>
      </c>
      <c r="E49" s="5">
        <v>2</v>
      </c>
      <c r="F49" s="5">
        <f t="shared" si="0"/>
        <v>2</v>
      </c>
      <c r="G49" s="41" t="s">
        <v>133</v>
      </c>
      <c r="H49" s="42"/>
      <c r="I49" s="9" t="s">
        <v>4</v>
      </c>
      <c r="J49" s="67"/>
      <c r="K49" s="35" t="e">
        <f t="shared" si="1"/>
        <v>#DIV/0!</v>
      </c>
      <c r="L49" s="36" t="e">
        <f t="shared" si="2"/>
        <v>#DIV/0!</v>
      </c>
      <c r="M49" s="15"/>
      <c r="N49" s="15"/>
    </row>
    <row r="50" spans="1:14" ht="22.5" customHeight="1" x14ac:dyDescent="0.15">
      <c r="A50" s="4"/>
      <c r="B50" s="61" t="s">
        <v>134</v>
      </c>
      <c r="C50" s="4">
        <v>100</v>
      </c>
      <c r="D50" s="5" t="s">
        <v>4</v>
      </c>
      <c r="E50" s="5">
        <v>19</v>
      </c>
      <c r="F50" s="5">
        <f t="shared" si="0"/>
        <v>1900</v>
      </c>
      <c r="G50" s="41" t="s">
        <v>133</v>
      </c>
      <c r="H50" s="42"/>
      <c r="I50" s="9" t="s">
        <v>4</v>
      </c>
      <c r="J50" s="67"/>
      <c r="K50" s="35" t="e">
        <f t="shared" si="1"/>
        <v>#DIV/0!</v>
      </c>
      <c r="L50" s="36" t="e">
        <f t="shared" si="2"/>
        <v>#DIV/0!</v>
      </c>
      <c r="M50" s="15"/>
      <c r="N50" s="15"/>
    </row>
    <row r="51" spans="1:14" ht="22.5" customHeight="1" x14ac:dyDescent="0.15">
      <c r="A51" s="4"/>
      <c r="B51" s="61" t="s">
        <v>135</v>
      </c>
      <c r="C51" s="4">
        <v>100</v>
      </c>
      <c r="D51" s="5" t="s">
        <v>4</v>
      </c>
      <c r="E51" s="5">
        <v>57</v>
      </c>
      <c r="F51" s="5">
        <f t="shared" si="0"/>
        <v>5700</v>
      </c>
      <c r="G51" s="41" t="s">
        <v>133</v>
      </c>
      <c r="H51" s="42"/>
      <c r="I51" s="9" t="s">
        <v>4</v>
      </c>
      <c r="J51" s="67"/>
      <c r="K51" s="35" t="e">
        <f t="shared" si="1"/>
        <v>#DIV/0!</v>
      </c>
      <c r="L51" s="36" t="e">
        <f t="shared" si="2"/>
        <v>#DIV/0!</v>
      </c>
      <c r="M51" s="15"/>
      <c r="N51" s="15"/>
    </row>
    <row r="52" spans="1:14" ht="22.5" customHeight="1" x14ac:dyDescent="0.15">
      <c r="A52" s="4"/>
      <c r="B52" s="61" t="s">
        <v>136</v>
      </c>
      <c r="C52" s="4">
        <v>100</v>
      </c>
      <c r="D52" s="5" t="s">
        <v>4</v>
      </c>
      <c r="E52" s="5">
        <v>29</v>
      </c>
      <c r="F52" s="5">
        <f t="shared" si="0"/>
        <v>2900</v>
      </c>
      <c r="G52" s="41" t="s">
        <v>133</v>
      </c>
      <c r="H52" s="42"/>
      <c r="I52" s="9" t="s">
        <v>4</v>
      </c>
      <c r="J52" s="67"/>
      <c r="K52" s="35" t="e">
        <f t="shared" si="1"/>
        <v>#DIV/0!</v>
      </c>
      <c r="L52" s="36" t="e">
        <f t="shared" si="2"/>
        <v>#DIV/0!</v>
      </c>
      <c r="M52" s="15"/>
      <c r="N52" s="15"/>
    </row>
    <row r="53" spans="1:14" ht="22.5" customHeight="1" x14ac:dyDescent="0.15">
      <c r="A53" s="4"/>
      <c r="B53" s="61" t="s">
        <v>137</v>
      </c>
      <c r="C53" s="4">
        <v>50</v>
      </c>
      <c r="D53" s="5" t="s">
        <v>4</v>
      </c>
      <c r="E53" s="5">
        <v>20</v>
      </c>
      <c r="F53" s="5">
        <f t="shared" si="0"/>
        <v>1000</v>
      </c>
      <c r="G53" s="41" t="s">
        <v>133</v>
      </c>
      <c r="H53" s="42"/>
      <c r="I53" s="9" t="s">
        <v>4</v>
      </c>
      <c r="J53" s="67"/>
      <c r="K53" s="35" t="e">
        <f t="shared" si="1"/>
        <v>#DIV/0!</v>
      </c>
      <c r="L53" s="36" t="e">
        <f t="shared" si="2"/>
        <v>#DIV/0!</v>
      </c>
      <c r="M53" s="15"/>
      <c r="N53" s="15"/>
    </row>
    <row r="54" spans="1:14" ht="22.5" customHeight="1" x14ac:dyDescent="0.15">
      <c r="A54" s="4"/>
      <c r="B54" s="59" t="s">
        <v>85</v>
      </c>
      <c r="C54" s="4">
        <v>300</v>
      </c>
      <c r="D54" s="5" t="s">
        <v>4</v>
      </c>
      <c r="E54" s="5">
        <v>20</v>
      </c>
      <c r="F54" s="5">
        <f t="shared" si="0"/>
        <v>6000</v>
      </c>
      <c r="G54" s="41" t="s">
        <v>133</v>
      </c>
      <c r="H54" s="42"/>
      <c r="I54" s="9" t="s">
        <v>4</v>
      </c>
      <c r="J54" s="67"/>
      <c r="K54" s="35" t="e">
        <f t="shared" si="1"/>
        <v>#DIV/0!</v>
      </c>
      <c r="L54" s="36" t="e">
        <f t="shared" si="2"/>
        <v>#DIV/0!</v>
      </c>
      <c r="M54" s="15"/>
      <c r="N54" s="15"/>
    </row>
    <row r="55" spans="1:14" ht="22.5" customHeight="1" x14ac:dyDescent="0.15">
      <c r="A55" s="8"/>
      <c r="B55" s="58" t="s">
        <v>57</v>
      </c>
      <c r="C55" s="8"/>
      <c r="D55" s="9"/>
      <c r="E55" s="9"/>
      <c r="F55" s="9"/>
      <c r="G55" s="95"/>
      <c r="H55" s="92"/>
      <c r="I55" s="92"/>
      <c r="J55" s="69"/>
      <c r="K55" s="9"/>
      <c r="L55" s="47"/>
      <c r="M55" s="15"/>
      <c r="N55" s="15"/>
    </row>
    <row r="56" spans="1:14" ht="22.5" customHeight="1" x14ac:dyDescent="0.15">
      <c r="A56" s="4"/>
      <c r="B56" s="61" t="s">
        <v>105</v>
      </c>
      <c r="C56" s="4">
        <v>1</v>
      </c>
      <c r="D56" s="5" t="s">
        <v>4</v>
      </c>
      <c r="E56" s="5">
        <v>5</v>
      </c>
      <c r="F56" s="5">
        <f t="shared" si="0"/>
        <v>5</v>
      </c>
      <c r="G56" s="41" t="s">
        <v>133</v>
      </c>
      <c r="H56" s="42"/>
      <c r="I56" s="9" t="s">
        <v>4</v>
      </c>
      <c r="J56" s="67"/>
      <c r="K56" s="35" t="e">
        <f t="shared" si="1"/>
        <v>#DIV/0!</v>
      </c>
      <c r="L56" s="36" t="e">
        <f t="shared" si="2"/>
        <v>#DIV/0!</v>
      </c>
      <c r="M56" s="15"/>
      <c r="N56" s="15"/>
    </row>
    <row r="57" spans="1:14" ht="22.5" customHeight="1" x14ac:dyDescent="0.15">
      <c r="A57" s="4"/>
      <c r="B57" s="61" t="s">
        <v>106</v>
      </c>
      <c r="C57" s="4">
        <v>1</v>
      </c>
      <c r="D57" s="5" t="s">
        <v>4</v>
      </c>
      <c r="E57" s="5">
        <v>5</v>
      </c>
      <c r="F57" s="5">
        <f t="shared" si="0"/>
        <v>5</v>
      </c>
      <c r="G57" s="41" t="s">
        <v>133</v>
      </c>
      <c r="H57" s="42"/>
      <c r="I57" s="9" t="s">
        <v>4</v>
      </c>
      <c r="J57" s="67"/>
      <c r="K57" s="35" t="e">
        <f t="shared" si="1"/>
        <v>#DIV/0!</v>
      </c>
      <c r="L57" s="36" t="e">
        <f t="shared" si="2"/>
        <v>#DIV/0!</v>
      </c>
      <c r="M57" s="15"/>
      <c r="N57" s="15"/>
    </row>
    <row r="58" spans="1:14" ht="22.5" customHeight="1" x14ac:dyDescent="0.15">
      <c r="A58" s="4"/>
      <c r="B58" s="61" t="s">
        <v>107</v>
      </c>
      <c r="C58" s="4">
        <v>1</v>
      </c>
      <c r="D58" s="5" t="s">
        <v>4</v>
      </c>
      <c r="E58" s="5">
        <v>5</v>
      </c>
      <c r="F58" s="5">
        <f t="shared" si="0"/>
        <v>5</v>
      </c>
      <c r="G58" s="41" t="s">
        <v>133</v>
      </c>
      <c r="H58" s="42"/>
      <c r="I58" s="9" t="s">
        <v>4</v>
      </c>
      <c r="J58" s="67"/>
      <c r="K58" s="35" t="e">
        <f t="shared" si="1"/>
        <v>#DIV/0!</v>
      </c>
      <c r="L58" s="36" t="e">
        <f t="shared" si="2"/>
        <v>#DIV/0!</v>
      </c>
      <c r="M58" s="15"/>
      <c r="N58" s="15"/>
    </row>
    <row r="59" spans="1:14" ht="22.5" customHeight="1" x14ac:dyDescent="0.15">
      <c r="A59" s="4"/>
      <c r="B59" s="61" t="s">
        <v>108</v>
      </c>
      <c r="C59" s="4">
        <v>1</v>
      </c>
      <c r="D59" s="5" t="s">
        <v>4</v>
      </c>
      <c r="E59" s="5">
        <v>5</v>
      </c>
      <c r="F59" s="5">
        <f t="shared" si="0"/>
        <v>5</v>
      </c>
      <c r="G59" s="41" t="s">
        <v>133</v>
      </c>
      <c r="H59" s="42"/>
      <c r="I59" s="9" t="s">
        <v>4</v>
      </c>
      <c r="J59" s="67"/>
      <c r="K59" s="35" t="e">
        <f t="shared" si="1"/>
        <v>#DIV/0!</v>
      </c>
      <c r="L59" s="36" t="e">
        <f t="shared" si="2"/>
        <v>#DIV/0!</v>
      </c>
      <c r="M59" s="15"/>
      <c r="N59" s="15"/>
    </row>
    <row r="60" spans="1:14" ht="22.5" customHeight="1" x14ac:dyDescent="0.15">
      <c r="A60" s="4"/>
      <c r="B60" s="59" t="s">
        <v>59</v>
      </c>
      <c r="C60" s="4">
        <v>1</v>
      </c>
      <c r="D60" s="5" t="s">
        <v>4</v>
      </c>
      <c r="E60" s="5">
        <v>1</v>
      </c>
      <c r="F60" s="5">
        <f t="shared" si="0"/>
        <v>1</v>
      </c>
      <c r="G60" s="41" t="s">
        <v>133</v>
      </c>
      <c r="H60" s="42"/>
      <c r="I60" s="9" t="s">
        <v>4</v>
      </c>
      <c r="J60" s="67"/>
      <c r="K60" s="35" t="e">
        <f t="shared" si="1"/>
        <v>#DIV/0!</v>
      </c>
      <c r="L60" s="36" t="e">
        <f t="shared" si="2"/>
        <v>#DIV/0!</v>
      </c>
      <c r="M60" s="15"/>
      <c r="N60" s="15"/>
    </row>
    <row r="61" spans="1:14" ht="22.5" customHeight="1" x14ac:dyDescent="0.15">
      <c r="A61" s="4"/>
      <c r="B61" s="59" t="s">
        <v>58</v>
      </c>
      <c r="C61" s="4">
        <v>1</v>
      </c>
      <c r="D61" s="5" t="s">
        <v>4</v>
      </c>
      <c r="E61" s="5">
        <v>250</v>
      </c>
      <c r="F61" s="5">
        <f t="shared" si="0"/>
        <v>250</v>
      </c>
      <c r="G61" s="41" t="s">
        <v>133</v>
      </c>
      <c r="H61" s="42"/>
      <c r="I61" s="9" t="s">
        <v>4</v>
      </c>
      <c r="J61" s="67"/>
      <c r="K61" s="35" t="e">
        <f t="shared" si="1"/>
        <v>#DIV/0!</v>
      </c>
      <c r="L61" s="36" t="e">
        <f t="shared" si="2"/>
        <v>#DIV/0!</v>
      </c>
      <c r="M61" s="15"/>
      <c r="N61" s="15"/>
    </row>
    <row r="62" spans="1:14" ht="22.5" customHeight="1" x14ac:dyDescent="0.15">
      <c r="A62" s="4"/>
      <c r="B62" s="59" t="s">
        <v>60</v>
      </c>
      <c r="C62" s="4">
        <v>0.3</v>
      </c>
      <c r="D62" s="5" t="s">
        <v>5</v>
      </c>
      <c r="E62" s="5">
        <v>89</v>
      </c>
      <c r="F62" s="5">
        <f t="shared" si="0"/>
        <v>26.7</v>
      </c>
      <c r="G62" s="41" t="s">
        <v>133</v>
      </c>
      <c r="H62" s="42"/>
      <c r="I62" s="9" t="s">
        <v>5</v>
      </c>
      <c r="J62" s="67"/>
      <c r="K62" s="35" t="e">
        <f t="shared" si="1"/>
        <v>#DIV/0!</v>
      </c>
      <c r="L62" s="36" t="e">
        <f t="shared" si="2"/>
        <v>#DIV/0!</v>
      </c>
      <c r="M62" s="15"/>
      <c r="N62" s="15"/>
    </row>
    <row r="63" spans="1:14" ht="22.5" customHeight="1" x14ac:dyDescent="0.15">
      <c r="A63" s="4"/>
      <c r="B63" s="61" t="s">
        <v>148</v>
      </c>
      <c r="C63" s="4">
        <v>1</v>
      </c>
      <c r="D63" s="5" t="s">
        <v>4</v>
      </c>
      <c r="E63" s="5">
        <v>2</v>
      </c>
      <c r="F63" s="5">
        <f t="shared" si="0"/>
        <v>2</v>
      </c>
      <c r="G63" s="41" t="s">
        <v>133</v>
      </c>
      <c r="H63" s="42"/>
      <c r="I63" s="9" t="s">
        <v>4</v>
      </c>
      <c r="J63" s="67"/>
      <c r="K63" s="35" t="e">
        <f t="shared" si="1"/>
        <v>#DIV/0!</v>
      </c>
      <c r="L63" s="36" t="e">
        <f t="shared" si="2"/>
        <v>#DIV/0!</v>
      </c>
      <c r="M63" s="15"/>
      <c r="N63" s="15"/>
    </row>
    <row r="64" spans="1:14" ht="22.5" customHeight="1" x14ac:dyDescent="0.15">
      <c r="A64" s="4"/>
      <c r="B64" s="61" t="s">
        <v>109</v>
      </c>
      <c r="C64" s="4">
        <v>1</v>
      </c>
      <c r="D64" s="5" t="s">
        <v>4</v>
      </c>
      <c r="E64" s="5">
        <v>2</v>
      </c>
      <c r="F64" s="5">
        <f t="shared" ref="F64:F108" si="3">E64*C64</f>
        <v>2</v>
      </c>
      <c r="G64" s="41" t="s">
        <v>133</v>
      </c>
      <c r="H64" s="42"/>
      <c r="I64" s="9" t="s">
        <v>4</v>
      </c>
      <c r="J64" s="67"/>
      <c r="K64" s="35" t="e">
        <f t="shared" ref="K64:K108" si="4">C64/H64</f>
        <v>#DIV/0!</v>
      </c>
      <c r="L64" s="36" t="e">
        <f t="shared" ref="L64:L108" si="5">E64*J64*K64</f>
        <v>#DIV/0!</v>
      </c>
      <c r="M64" s="15"/>
      <c r="N64" s="15"/>
    </row>
    <row r="65" spans="1:14" ht="22.5" x14ac:dyDescent="0.15">
      <c r="A65" s="4"/>
      <c r="B65" s="61" t="s">
        <v>149</v>
      </c>
      <c r="C65" s="4">
        <v>100</v>
      </c>
      <c r="D65" s="5" t="s">
        <v>4</v>
      </c>
      <c r="E65" s="5">
        <v>876</v>
      </c>
      <c r="F65" s="5">
        <f t="shared" si="3"/>
        <v>87600</v>
      </c>
      <c r="G65" s="41" t="s">
        <v>133</v>
      </c>
      <c r="H65" s="42"/>
      <c r="I65" s="9" t="s">
        <v>4</v>
      </c>
      <c r="J65" s="67"/>
      <c r="K65" s="35" t="e">
        <f t="shared" si="4"/>
        <v>#DIV/0!</v>
      </c>
      <c r="L65" s="36" t="e">
        <f t="shared" si="5"/>
        <v>#DIV/0!</v>
      </c>
      <c r="M65" s="15"/>
      <c r="N65" s="15"/>
    </row>
    <row r="66" spans="1:14" ht="22.5" customHeight="1" x14ac:dyDescent="0.15">
      <c r="A66" s="4"/>
      <c r="B66" s="61" t="s">
        <v>150</v>
      </c>
      <c r="C66" s="4">
        <v>0.75</v>
      </c>
      <c r="D66" s="5" t="s">
        <v>5</v>
      </c>
      <c r="E66" s="5">
        <v>36</v>
      </c>
      <c r="F66" s="5">
        <f t="shared" si="3"/>
        <v>27</v>
      </c>
      <c r="G66" s="41" t="s">
        <v>133</v>
      </c>
      <c r="H66" s="42"/>
      <c r="I66" s="9" t="s">
        <v>5</v>
      </c>
      <c r="J66" s="67"/>
      <c r="K66" s="35" t="e">
        <f t="shared" si="4"/>
        <v>#DIV/0!</v>
      </c>
      <c r="L66" s="36" t="e">
        <f t="shared" si="5"/>
        <v>#DIV/0!</v>
      </c>
      <c r="M66" s="15"/>
      <c r="N66" s="15"/>
    </row>
    <row r="67" spans="1:14" ht="22.5" customHeight="1" x14ac:dyDescent="0.15">
      <c r="A67" s="4"/>
      <c r="B67" s="61" t="s">
        <v>151</v>
      </c>
      <c r="C67" s="4">
        <v>0.75</v>
      </c>
      <c r="D67" s="5" t="s">
        <v>5</v>
      </c>
      <c r="E67" s="5">
        <v>18</v>
      </c>
      <c r="F67" s="5">
        <f t="shared" ref="F67" si="6">E67*C67</f>
        <v>13.5</v>
      </c>
      <c r="G67" s="41" t="s">
        <v>133</v>
      </c>
      <c r="H67" s="42"/>
      <c r="I67" s="9" t="s">
        <v>5</v>
      </c>
      <c r="J67" s="67"/>
      <c r="K67" s="35" t="e">
        <f t="shared" ref="K67" si="7">C67/H67</f>
        <v>#DIV/0!</v>
      </c>
      <c r="L67" s="36" t="e">
        <f t="shared" ref="L67" si="8">E67*J67*K67</f>
        <v>#DIV/0!</v>
      </c>
      <c r="M67" s="15"/>
      <c r="N67" s="15"/>
    </row>
    <row r="68" spans="1:14" ht="26.25" customHeight="1" x14ac:dyDescent="0.15">
      <c r="A68" s="4"/>
      <c r="B68" s="61" t="s">
        <v>152</v>
      </c>
      <c r="C68" s="4">
        <v>1</v>
      </c>
      <c r="D68" s="5" t="s">
        <v>104</v>
      </c>
      <c r="E68" s="5">
        <v>96</v>
      </c>
      <c r="F68" s="5">
        <f t="shared" si="3"/>
        <v>96</v>
      </c>
      <c r="G68" s="41" t="s">
        <v>133</v>
      </c>
      <c r="H68" s="42"/>
      <c r="I68" s="9" t="s">
        <v>4</v>
      </c>
      <c r="J68" s="67"/>
      <c r="K68" s="35" t="e">
        <f t="shared" si="4"/>
        <v>#DIV/0!</v>
      </c>
      <c r="L68" s="36" t="e">
        <f t="shared" si="5"/>
        <v>#DIV/0!</v>
      </c>
      <c r="M68" s="15"/>
      <c r="N68" s="15"/>
    </row>
    <row r="69" spans="1:14" ht="22.5" customHeight="1" x14ac:dyDescent="0.15">
      <c r="A69" s="4"/>
      <c r="B69" s="59" t="s">
        <v>126</v>
      </c>
      <c r="C69" s="4">
        <v>1</v>
      </c>
      <c r="D69" s="5" t="s">
        <v>5</v>
      </c>
      <c r="E69" s="5">
        <v>240</v>
      </c>
      <c r="F69" s="5">
        <f t="shared" si="3"/>
        <v>240</v>
      </c>
      <c r="G69" s="41" t="s">
        <v>133</v>
      </c>
      <c r="H69" s="42"/>
      <c r="I69" s="9" t="s">
        <v>5</v>
      </c>
      <c r="J69" s="67"/>
      <c r="K69" s="35" t="e">
        <f t="shared" si="4"/>
        <v>#DIV/0!</v>
      </c>
      <c r="L69" s="36" t="e">
        <f t="shared" si="5"/>
        <v>#DIV/0!</v>
      </c>
      <c r="M69" s="15"/>
      <c r="N69" s="15"/>
    </row>
    <row r="70" spans="1:14" ht="22.5" customHeight="1" x14ac:dyDescent="0.15">
      <c r="A70" s="4"/>
      <c r="B70" s="61" t="s">
        <v>153</v>
      </c>
      <c r="C70" s="4">
        <v>1</v>
      </c>
      <c r="D70" s="5" t="s">
        <v>4</v>
      </c>
      <c r="E70" s="5">
        <v>8</v>
      </c>
      <c r="F70" s="5">
        <f t="shared" si="3"/>
        <v>8</v>
      </c>
      <c r="G70" s="41" t="s">
        <v>133</v>
      </c>
      <c r="H70" s="42"/>
      <c r="I70" s="9" t="s">
        <v>4</v>
      </c>
      <c r="J70" s="67"/>
      <c r="K70" s="35" t="e">
        <f t="shared" si="4"/>
        <v>#DIV/0!</v>
      </c>
      <c r="L70" s="36" t="e">
        <f t="shared" si="5"/>
        <v>#DIV/0!</v>
      </c>
      <c r="M70" s="15"/>
      <c r="N70" s="15"/>
    </row>
    <row r="71" spans="1:14" ht="22.5" customHeight="1" x14ac:dyDescent="0.15">
      <c r="A71" s="4"/>
      <c r="B71" s="61" t="s">
        <v>122</v>
      </c>
      <c r="C71" s="4">
        <v>40</v>
      </c>
      <c r="D71" s="5" t="s">
        <v>12</v>
      </c>
      <c r="E71" s="5">
        <v>24</v>
      </c>
      <c r="F71" s="5">
        <f t="shared" si="3"/>
        <v>960</v>
      </c>
      <c r="G71" s="41" t="s">
        <v>133</v>
      </c>
      <c r="H71" s="42"/>
      <c r="I71" s="9" t="s">
        <v>12</v>
      </c>
      <c r="J71" s="67"/>
      <c r="K71" s="35" t="e">
        <f t="shared" si="4"/>
        <v>#DIV/0!</v>
      </c>
      <c r="L71" s="36" t="e">
        <f t="shared" si="5"/>
        <v>#DIV/0!</v>
      </c>
      <c r="M71" s="15"/>
      <c r="N71" s="15"/>
    </row>
    <row r="72" spans="1:14" ht="22.5" customHeight="1" x14ac:dyDescent="0.15">
      <c r="A72" s="4"/>
      <c r="B72" s="59" t="s">
        <v>76</v>
      </c>
      <c r="C72" s="4">
        <v>5</v>
      </c>
      <c r="D72" s="5" t="s">
        <v>5</v>
      </c>
      <c r="E72" s="5">
        <v>2</v>
      </c>
      <c r="F72" s="5">
        <f t="shared" si="3"/>
        <v>10</v>
      </c>
      <c r="G72" s="41" t="s">
        <v>133</v>
      </c>
      <c r="H72" s="42"/>
      <c r="I72" s="9" t="s">
        <v>5</v>
      </c>
      <c r="J72" s="67"/>
      <c r="K72" s="35" t="e">
        <f t="shared" si="4"/>
        <v>#DIV/0!</v>
      </c>
      <c r="L72" s="36" t="e">
        <f t="shared" si="5"/>
        <v>#DIV/0!</v>
      </c>
      <c r="M72" s="15"/>
      <c r="N72" s="15"/>
    </row>
    <row r="73" spans="1:14" ht="22.5" x14ac:dyDescent="0.15">
      <c r="A73" s="4"/>
      <c r="B73" s="59" t="s">
        <v>77</v>
      </c>
      <c r="C73" s="4">
        <v>0.5</v>
      </c>
      <c r="D73" s="5" t="s">
        <v>5</v>
      </c>
      <c r="E73" s="5">
        <v>315</v>
      </c>
      <c r="F73" s="5">
        <f t="shared" si="3"/>
        <v>157.5</v>
      </c>
      <c r="G73" s="41" t="s">
        <v>133</v>
      </c>
      <c r="H73" s="42"/>
      <c r="I73" s="9" t="s">
        <v>5</v>
      </c>
      <c r="J73" s="67"/>
      <c r="K73" s="35" t="e">
        <f t="shared" si="4"/>
        <v>#DIV/0!</v>
      </c>
      <c r="L73" s="36" t="e">
        <f t="shared" si="5"/>
        <v>#DIV/0!</v>
      </c>
      <c r="M73" s="15"/>
      <c r="N73" s="15"/>
    </row>
    <row r="74" spans="1:14" ht="22.5" customHeight="1" x14ac:dyDescent="0.15">
      <c r="A74" s="4"/>
      <c r="B74" s="61" t="s">
        <v>155</v>
      </c>
      <c r="C74" s="54">
        <v>1</v>
      </c>
      <c r="D74" s="5" t="s">
        <v>5</v>
      </c>
      <c r="E74" s="5">
        <v>18</v>
      </c>
      <c r="F74" s="5">
        <f t="shared" si="3"/>
        <v>18</v>
      </c>
      <c r="G74" s="41" t="s">
        <v>133</v>
      </c>
      <c r="H74" s="42"/>
      <c r="I74" s="9" t="s">
        <v>5</v>
      </c>
      <c r="J74" s="67"/>
      <c r="K74" s="35" t="e">
        <f t="shared" si="4"/>
        <v>#DIV/0!</v>
      </c>
      <c r="L74" s="36" t="e">
        <f t="shared" si="5"/>
        <v>#DIV/0!</v>
      </c>
      <c r="M74" s="15"/>
      <c r="N74" s="15"/>
    </row>
    <row r="75" spans="1:14" ht="22.5" customHeight="1" x14ac:dyDescent="0.15">
      <c r="A75" s="4"/>
      <c r="B75" s="61" t="s">
        <v>154</v>
      </c>
      <c r="C75" s="54">
        <v>1</v>
      </c>
      <c r="D75" s="5" t="s">
        <v>5</v>
      </c>
      <c r="E75" s="5">
        <v>10</v>
      </c>
      <c r="F75" s="5">
        <f t="shared" ref="F75" si="9">E75*C75</f>
        <v>10</v>
      </c>
      <c r="G75" s="41" t="s">
        <v>133</v>
      </c>
      <c r="H75" s="42"/>
      <c r="I75" s="9" t="s">
        <v>5</v>
      </c>
      <c r="J75" s="67"/>
      <c r="K75" s="35" t="e">
        <f t="shared" ref="K75" si="10">C75/H75</f>
        <v>#DIV/0!</v>
      </c>
      <c r="L75" s="36" t="e">
        <f t="shared" ref="L75" si="11">E75*J75*K75</f>
        <v>#DIV/0!</v>
      </c>
      <c r="M75" s="15"/>
      <c r="N75" s="15"/>
    </row>
    <row r="76" spans="1:14" ht="22.5" customHeight="1" x14ac:dyDescent="0.15">
      <c r="A76" s="4"/>
      <c r="B76" s="59" t="s">
        <v>78</v>
      </c>
      <c r="C76" s="4">
        <v>0.5</v>
      </c>
      <c r="D76" s="5" t="s">
        <v>5</v>
      </c>
      <c r="E76" s="5">
        <v>119</v>
      </c>
      <c r="F76" s="5">
        <f t="shared" si="3"/>
        <v>59.5</v>
      </c>
      <c r="G76" s="41" t="s">
        <v>133</v>
      </c>
      <c r="H76" s="42"/>
      <c r="I76" s="9" t="s">
        <v>5</v>
      </c>
      <c r="J76" s="67"/>
      <c r="K76" s="35" t="e">
        <f t="shared" si="4"/>
        <v>#DIV/0!</v>
      </c>
      <c r="L76" s="36" t="e">
        <f t="shared" si="5"/>
        <v>#DIV/0!</v>
      </c>
      <c r="M76" s="15"/>
      <c r="N76" s="15"/>
    </row>
    <row r="77" spans="1:14" ht="22.5" customHeight="1" x14ac:dyDescent="0.15">
      <c r="A77" s="4"/>
      <c r="B77" s="59" t="s">
        <v>127</v>
      </c>
      <c r="C77" s="4">
        <v>0.75</v>
      </c>
      <c r="D77" s="5" t="s">
        <v>5</v>
      </c>
      <c r="E77" s="5">
        <v>60</v>
      </c>
      <c r="F77" s="5">
        <f t="shared" si="3"/>
        <v>45</v>
      </c>
      <c r="G77" s="41" t="s">
        <v>133</v>
      </c>
      <c r="H77" s="42"/>
      <c r="I77" s="9" t="s">
        <v>5</v>
      </c>
      <c r="J77" s="67"/>
      <c r="K77" s="35" t="e">
        <f t="shared" si="4"/>
        <v>#DIV/0!</v>
      </c>
      <c r="L77" s="36" t="e">
        <f t="shared" si="5"/>
        <v>#DIV/0!</v>
      </c>
      <c r="M77" s="15"/>
      <c r="N77" s="15"/>
    </row>
    <row r="78" spans="1:14" ht="22.5" customHeight="1" x14ac:dyDescent="0.15">
      <c r="A78" s="4"/>
      <c r="B78" s="59" t="s">
        <v>79</v>
      </c>
      <c r="C78" s="4">
        <v>10</v>
      </c>
      <c r="D78" s="5" t="s">
        <v>4</v>
      </c>
      <c r="E78" s="5">
        <v>63</v>
      </c>
      <c r="F78" s="5">
        <f t="shared" si="3"/>
        <v>630</v>
      </c>
      <c r="G78" s="41" t="s">
        <v>133</v>
      </c>
      <c r="H78" s="42"/>
      <c r="I78" s="9" t="s">
        <v>4</v>
      </c>
      <c r="J78" s="67"/>
      <c r="K78" s="35" t="e">
        <f t="shared" si="4"/>
        <v>#DIV/0!</v>
      </c>
      <c r="L78" s="36" t="e">
        <f t="shared" si="5"/>
        <v>#DIV/0!</v>
      </c>
      <c r="M78" s="15"/>
      <c r="N78" s="15"/>
    </row>
    <row r="79" spans="1:14" ht="22.5" customHeight="1" x14ac:dyDescent="0.15">
      <c r="A79" s="4"/>
      <c r="B79" s="61" t="s">
        <v>156</v>
      </c>
      <c r="C79" s="4">
        <v>1</v>
      </c>
      <c r="D79" s="5" t="s">
        <v>104</v>
      </c>
      <c r="E79" s="5">
        <v>209</v>
      </c>
      <c r="F79" s="5">
        <f t="shared" si="3"/>
        <v>209</v>
      </c>
      <c r="G79" s="41" t="s">
        <v>133</v>
      </c>
      <c r="H79" s="42"/>
      <c r="I79" s="9" t="s">
        <v>104</v>
      </c>
      <c r="J79" s="67"/>
      <c r="K79" s="35" t="e">
        <f t="shared" si="4"/>
        <v>#DIV/0!</v>
      </c>
      <c r="L79" s="36" t="e">
        <f t="shared" si="5"/>
        <v>#DIV/0!</v>
      </c>
      <c r="M79" s="15"/>
      <c r="N79" s="15"/>
    </row>
    <row r="80" spans="1:14" ht="22.5" customHeight="1" x14ac:dyDescent="0.15">
      <c r="A80" s="4"/>
      <c r="B80" s="59" t="s">
        <v>84</v>
      </c>
      <c r="C80" s="4">
        <v>3</v>
      </c>
      <c r="D80" s="5" t="s">
        <v>4</v>
      </c>
      <c r="E80" s="5">
        <v>22</v>
      </c>
      <c r="F80" s="5">
        <f t="shared" si="3"/>
        <v>66</v>
      </c>
      <c r="G80" s="41" t="s">
        <v>133</v>
      </c>
      <c r="H80" s="42"/>
      <c r="I80" s="9" t="s">
        <v>4</v>
      </c>
      <c r="J80" s="67"/>
      <c r="K80" s="35" t="e">
        <f t="shared" si="4"/>
        <v>#DIV/0!</v>
      </c>
      <c r="L80" s="36" t="e">
        <f t="shared" si="5"/>
        <v>#DIV/0!</v>
      </c>
      <c r="M80" s="15"/>
      <c r="N80" s="15"/>
    </row>
    <row r="81" spans="1:14" ht="22.5" customHeight="1" x14ac:dyDescent="0.15">
      <c r="A81" s="4"/>
      <c r="B81" s="59" t="s">
        <v>89</v>
      </c>
      <c r="C81" s="4">
        <v>2</v>
      </c>
      <c r="D81" s="5" t="s">
        <v>92</v>
      </c>
      <c r="E81" s="5">
        <v>20</v>
      </c>
      <c r="F81" s="5">
        <f t="shared" si="3"/>
        <v>40</v>
      </c>
      <c r="G81" s="41" t="s">
        <v>133</v>
      </c>
      <c r="H81" s="42"/>
      <c r="I81" s="9" t="s">
        <v>92</v>
      </c>
      <c r="J81" s="67"/>
      <c r="K81" s="35" t="e">
        <f t="shared" si="4"/>
        <v>#DIV/0!</v>
      </c>
      <c r="L81" s="36" t="e">
        <f t="shared" si="5"/>
        <v>#DIV/0!</v>
      </c>
      <c r="M81" s="15"/>
      <c r="N81" s="15"/>
    </row>
    <row r="82" spans="1:14" ht="22.5" customHeight="1" x14ac:dyDescent="0.15">
      <c r="A82" s="4"/>
      <c r="B82" s="59" t="s">
        <v>90</v>
      </c>
      <c r="C82" s="4">
        <v>1</v>
      </c>
      <c r="D82" s="5" t="s">
        <v>5</v>
      </c>
      <c r="E82" s="5">
        <v>25</v>
      </c>
      <c r="F82" s="5">
        <f t="shared" si="3"/>
        <v>25</v>
      </c>
      <c r="G82" s="41" t="s">
        <v>133</v>
      </c>
      <c r="H82" s="42"/>
      <c r="I82" s="9" t="s">
        <v>5</v>
      </c>
      <c r="J82" s="67"/>
      <c r="K82" s="35" t="e">
        <f t="shared" si="4"/>
        <v>#DIV/0!</v>
      </c>
      <c r="L82" s="36" t="e">
        <f t="shared" si="5"/>
        <v>#DIV/0!</v>
      </c>
      <c r="M82" s="15"/>
      <c r="N82" s="15"/>
    </row>
    <row r="83" spans="1:14" ht="22.5" customHeight="1" x14ac:dyDescent="0.15">
      <c r="A83" s="4"/>
      <c r="B83" s="59" t="s">
        <v>101</v>
      </c>
      <c r="C83" s="4">
        <v>50</v>
      </c>
      <c r="D83" s="5" t="s">
        <v>4</v>
      </c>
      <c r="E83" s="5">
        <v>94</v>
      </c>
      <c r="F83" s="5">
        <f t="shared" si="3"/>
        <v>4700</v>
      </c>
      <c r="G83" s="41" t="s">
        <v>133</v>
      </c>
      <c r="H83" s="42"/>
      <c r="I83" s="9" t="s">
        <v>4</v>
      </c>
      <c r="J83" s="67"/>
      <c r="K83" s="35" t="e">
        <f t="shared" si="4"/>
        <v>#DIV/0!</v>
      </c>
      <c r="L83" s="36" t="e">
        <f t="shared" si="5"/>
        <v>#DIV/0!</v>
      </c>
      <c r="M83" s="15"/>
      <c r="N83" s="15"/>
    </row>
    <row r="84" spans="1:14" ht="22.5" customHeight="1" x14ac:dyDescent="0.15">
      <c r="A84" s="4"/>
      <c r="B84" s="61" t="s">
        <v>157</v>
      </c>
      <c r="C84" s="4">
        <v>100</v>
      </c>
      <c r="D84" s="5" t="s">
        <v>4</v>
      </c>
      <c r="E84" s="5">
        <v>876</v>
      </c>
      <c r="F84" s="5">
        <f t="shared" si="3"/>
        <v>87600</v>
      </c>
      <c r="G84" s="41" t="s">
        <v>133</v>
      </c>
      <c r="H84" s="42"/>
      <c r="I84" s="9" t="s">
        <v>4</v>
      </c>
      <c r="J84" s="67"/>
      <c r="K84" s="35" t="e">
        <f t="shared" si="4"/>
        <v>#DIV/0!</v>
      </c>
      <c r="L84" s="36" t="e">
        <f t="shared" si="5"/>
        <v>#DIV/0!</v>
      </c>
      <c r="M84" s="15"/>
      <c r="N84" s="15"/>
    </row>
    <row r="85" spans="1:14" s="14" customFormat="1" ht="22.5" customHeight="1" x14ac:dyDescent="0.15">
      <c r="A85" s="66"/>
      <c r="B85" s="61" t="s">
        <v>159</v>
      </c>
      <c r="C85" s="90">
        <v>11</v>
      </c>
      <c r="D85" s="5" t="s">
        <v>4</v>
      </c>
      <c r="E85" s="5">
        <v>16</v>
      </c>
      <c r="F85" s="5">
        <f t="shared" si="3"/>
        <v>176</v>
      </c>
      <c r="G85" s="41" t="s">
        <v>133</v>
      </c>
      <c r="H85" s="42"/>
      <c r="I85" s="9" t="s">
        <v>4</v>
      </c>
      <c r="J85" s="67"/>
      <c r="K85" s="35" t="e">
        <f t="shared" si="4"/>
        <v>#DIV/0!</v>
      </c>
      <c r="L85" s="36" t="e">
        <f t="shared" si="5"/>
        <v>#DIV/0!</v>
      </c>
      <c r="M85" s="44"/>
      <c r="N85" s="44"/>
    </row>
    <row r="86" spans="1:14" ht="22.5" customHeight="1" x14ac:dyDescent="0.15">
      <c r="A86" s="4"/>
      <c r="B86" s="61" t="s">
        <v>80</v>
      </c>
      <c r="C86" s="4">
        <v>2</v>
      </c>
      <c r="D86" s="5" t="s">
        <v>4</v>
      </c>
      <c r="E86" s="5">
        <v>5</v>
      </c>
      <c r="F86" s="5">
        <f t="shared" si="3"/>
        <v>10</v>
      </c>
      <c r="G86" s="41" t="s">
        <v>133</v>
      </c>
      <c r="H86" s="42"/>
      <c r="I86" s="9" t="s">
        <v>4</v>
      </c>
      <c r="J86" s="67"/>
      <c r="K86" s="35" t="e">
        <f t="shared" si="4"/>
        <v>#DIV/0!</v>
      </c>
      <c r="L86" s="36" t="e">
        <f t="shared" si="5"/>
        <v>#DIV/0!</v>
      </c>
      <c r="M86" s="15"/>
      <c r="N86" s="15"/>
    </row>
    <row r="87" spans="1:14" ht="22.5" customHeight="1" x14ac:dyDescent="0.15">
      <c r="A87" s="4"/>
      <c r="B87" s="61" t="s">
        <v>86</v>
      </c>
      <c r="C87" s="4">
        <v>32</v>
      </c>
      <c r="D87" s="5" t="s">
        <v>4</v>
      </c>
      <c r="E87" s="5">
        <v>8</v>
      </c>
      <c r="F87" s="5">
        <f t="shared" si="3"/>
        <v>256</v>
      </c>
      <c r="G87" s="41" t="s">
        <v>133</v>
      </c>
      <c r="H87" s="42"/>
      <c r="I87" s="9" t="s">
        <v>4</v>
      </c>
      <c r="J87" s="67"/>
      <c r="K87" s="35" t="e">
        <f t="shared" si="4"/>
        <v>#DIV/0!</v>
      </c>
      <c r="L87" s="36" t="e">
        <f t="shared" si="5"/>
        <v>#DIV/0!</v>
      </c>
      <c r="M87" s="15"/>
      <c r="N87" s="15"/>
    </row>
    <row r="88" spans="1:14" ht="22.5" customHeight="1" x14ac:dyDescent="0.15">
      <c r="A88" s="4"/>
      <c r="B88" s="61" t="s">
        <v>158</v>
      </c>
      <c r="C88" s="4">
        <v>2</v>
      </c>
      <c r="D88" s="5" t="s">
        <v>4</v>
      </c>
      <c r="E88" s="5">
        <v>5</v>
      </c>
      <c r="F88" s="5">
        <f t="shared" si="3"/>
        <v>10</v>
      </c>
      <c r="G88" s="41" t="s">
        <v>133</v>
      </c>
      <c r="H88" s="42"/>
      <c r="I88" s="9" t="s">
        <v>4</v>
      </c>
      <c r="J88" s="67"/>
      <c r="K88" s="35" t="e">
        <f t="shared" si="4"/>
        <v>#DIV/0!</v>
      </c>
      <c r="L88" s="36" t="e">
        <f t="shared" si="5"/>
        <v>#DIV/0!</v>
      </c>
      <c r="M88" s="15"/>
      <c r="N88" s="15"/>
    </row>
    <row r="89" spans="1:14" ht="22.5" customHeight="1" x14ac:dyDescent="0.15">
      <c r="A89" s="4"/>
      <c r="B89" s="59" t="s">
        <v>83</v>
      </c>
      <c r="C89" s="4">
        <v>3</v>
      </c>
      <c r="D89" s="5" t="s">
        <v>4</v>
      </c>
      <c r="E89" s="5">
        <v>57</v>
      </c>
      <c r="F89" s="5">
        <f t="shared" si="3"/>
        <v>171</v>
      </c>
      <c r="G89" s="41" t="s">
        <v>133</v>
      </c>
      <c r="H89" s="42"/>
      <c r="I89" s="9" t="s">
        <v>4</v>
      </c>
      <c r="J89" s="67"/>
      <c r="K89" s="35" t="e">
        <f t="shared" si="4"/>
        <v>#DIV/0!</v>
      </c>
      <c r="L89" s="36" t="e">
        <f t="shared" si="5"/>
        <v>#DIV/0!</v>
      </c>
      <c r="M89" s="15"/>
      <c r="N89" s="15"/>
    </row>
    <row r="90" spans="1:14" ht="22.5" customHeight="1" x14ac:dyDescent="0.15">
      <c r="A90" s="4"/>
      <c r="B90" s="59" t="s">
        <v>123</v>
      </c>
      <c r="C90" s="4">
        <v>1</v>
      </c>
      <c r="D90" s="5" t="s">
        <v>104</v>
      </c>
      <c r="E90" s="5">
        <v>114</v>
      </c>
      <c r="F90" s="5">
        <f t="shared" si="3"/>
        <v>114</v>
      </c>
      <c r="G90" s="41" t="s">
        <v>133</v>
      </c>
      <c r="H90" s="42"/>
      <c r="I90" s="9" t="s">
        <v>4</v>
      </c>
      <c r="J90" s="67"/>
      <c r="K90" s="35" t="e">
        <f t="shared" si="4"/>
        <v>#DIV/0!</v>
      </c>
      <c r="L90" s="36" t="e">
        <f t="shared" si="5"/>
        <v>#DIV/0!</v>
      </c>
      <c r="M90" s="15"/>
      <c r="N90" s="15"/>
    </row>
    <row r="91" spans="1:14" ht="22.5" customHeight="1" x14ac:dyDescent="0.15">
      <c r="A91" s="4"/>
      <c r="B91" s="61" t="s">
        <v>112</v>
      </c>
      <c r="C91" s="4">
        <v>1</v>
      </c>
      <c r="D91" s="5" t="s">
        <v>4</v>
      </c>
      <c r="E91" s="5">
        <v>24</v>
      </c>
      <c r="F91" s="5">
        <f t="shared" si="3"/>
        <v>24</v>
      </c>
      <c r="G91" s="41" t="s">
        <v>133</v>
      </c>
      <c r="H91" s="42"/>
      <c r="I91" s="9" t="s">
        <v>4</v>
      </c>
      <c r="J91" s="67"/>
      <c r="K91" s="35" t="e">
        <f t="shared" si="4"/>
        <v>#DIV/0!</v>
      </c>
      <c r="L91" s="36" t="e">
        <f t="shared" si="5"/>
        <v>#DIV/0!</v>
      </c>
      <c r="M91" s="15"/>
      <c r="N91" s="15"/>
    </row>
    <row r="92" spans="1:14" ht="22.5" customHeight="1" x14ac:dyDescent="0.15">
      <c r="A92" s="4"/>
      <c r="B92" s="59" t="s">
        <v>102</v>
      </c>
      <c r="C92" s="4">
        <v>1</v>
      </c>
      <c r="D92" s="5" t="s">
        <v>4</v>
      </c>
      <c r="E92" s="5">
        <v>24</v>
      </c>
      <c r="F92" s="5">
        <f t="shared" si="3"/>
        <v>24</v>
      </c>
      <c r="G92" s="41" t="s">
        <v>133</v>
      </c>
      <c r="H92" s="42"/>
      <c r="I92" s="9" t="s">
        <v>4</v>
      </c>
      <c r="J92" s="67"/>
      <c r="K92" s="35" t="e">
        <f t="shared" si="4"/>
        <v>#DIV/0!</v>
      </c>
      <c r="L92" s="36" t="e">
        <f t="shared" si="5"/>
        <v>#DIV/0!</v>
      </c>
      <c r="M92" s="15"/>
      <c r="N92" s="15"/>
    </row>
    <row r="93" spans="1:14" ht="22.5" customHeight="1" x14ac:dyDescent="0.15">
      <c r="A93" s="4"/>
      <c r="B93" s="61" t="s">
        <v>160</v>
      </c>
      <c r="C93" s="4">
        <v>6</v>
      </c>
      <c r="D93" s="5" t="s">
        <v>121</v>
      </c>
      <c r="E93" s="5">
        <v>4</v>
      </c>
      <c r="F93" s="5">
        <f t="shared" si="3"/>
        <v>24</v>
      </c>
      <c r="G93" s="41" t="s">
        <v>133</v>
      </c>
      <c r="H93" s="42"/>
      <c r="I93" s="9" t="s">
        <v>4</v>
      </c>
      <c r="J93" s="67"/>
      <c r="K93" s="35" t="e">
        <f t="shared" si="4"/>
        <v>#DIV/0!</v>
      </c>
      <c r="L93" s="36" t="e">
        <f t="shared" si="5"/>
        <v>#DIV/0!</v>
      </c>
      <c r="M93" s="15"/>
      <c r="N93" s="15"/>
    </row>
    <row r="94" spans="1:14" ht="22.5" customHeight="1" x14ac:dyDescent="0.15">
      <c r="A94" s="4"/>
      <c r="B94" s="61" t="s">
        <v>111</v>
      </c>
      <c r="C94" s="4">
        <v>1</v>
      </c>
      <c r="D94" s="5" t="s">
        <v>4</v>
      </c>
      <c r="E94" s="5">
        <v>2</v>
      </c>
      <c r="F94" s="5">
        <f t="shared" si="3"/>
        <v>2</v>
      </c>
      <c r="G94" s="41" t="s">
        <v>133</v>
      </c>
      <c r="H94" s="42"/>
      <c r="I94" s="9" t="s">
        <v>4</v>
      </c>
      <c r="J94" s="67"/>
      <c r="K94" s="35" t="e">
        <f t="shared" si="4"/>
        <v>#DIV/0!</v>
      </c>
      <c r="L94" s="36" t="e">
        <f t="shared" si="5"/>
        <v>#DIV/0!</v>
      </c>
      <c r="M94" s="15"/>
      <c r="N94" s="15"/>
    </row>
    <row r="95" spans="1:14" ht="22.5" customHeight="1" x14ac:dyDescent="0.15">
      <c r="A95" s="4"/>
      <c r="B95" s="59" t="s">
        <v>87</v>
      </c>
      <c r="C95" s="4">
        <v>1</v>
      </c>
      <c r="D95" s="5" t="s">
        <v>4</v>
      </c>
      <c r="E95" s="5">
        <v>3</v>
      </c>
      <c r="F95" s="5">
        <f t="shared" si="3"/>
        <v>3</v>
      </c>
      <c r="G95" s="41" t="s">
        <v>133</v>
      </c>
      <c r="H95" s="42"/>
      <c r="I95" s="9" t="s">
        <v>4</v>
      </c>
      <c r="J95" s="67"/>
      <c r="K95" s="35" t="e">
        <f t="shared" si="4"/>
        <v>#DIV/0!</v>
      </c>
      <c r="L95" s="36" t="e">
        <f t="shared" si="5"/>
        <v>#DIV/0!</v>
      </c>
      <c r="M95" s="15"/>
      <c r="N95" s="15"/>
    </row>
    <row r="96" spans="1:14" ht="22.5" customHeight="1" x14ac:dyDescent="0.15">
      <c r="A96" s="4"/>
      <c r="B96" s="59" t="s">
        <v>88</v>
      </c>
      <c r="C96" s="4">
        <v>1</v>
      </c>
      <c r="D96" s="5" t="s">
        <v>5</v>
      </c>
      <c r="E96" s="5">
        <v>15</v>
      </c>
      <c r="F96" s="5">
        <f t="shared" si="3"/>
        <v>15</v>
      </c>
      <c r="G96" s="41" t="s">
        <v>133</v>
      </c>
      <c r="H96" s="42"/>
      <c r="I96" s="9" t="s">
        <v>4</v>
      </c>
      <c r="J96" s="67"/>
      <c r="K96" s="35" t="e">
        <f t="shared" si="4"/>
        <v>#DIV/0!</v>
      </c>
      <c r="L96" s="36" t="e">
        <f t="shared" si="5"/>
        <v>#DIV/0!</v>
      </c>
      <c r="M96" s="15"/>
      <c r="N96" s="15"/>
    </row>
    <row r="97" spans="1:14" ht="22.5" customHeight="1" x14ac:dyDescent="0.15">
      <c r="A97" s="4"/>
      <c r="B97" s="59" t="s">
        <v>91</v>
      </c>
      <c r="C97" s="4">
        <v>1</v>
      </c>
      <c r="D97" s="5" t="s">
        <v>4</v>
      </c>
      <c r="E97" s="5">
        <v>1</v>
      </c>
      <c r="F97" s="5">
        <f t="shared" si="3"/>
        <v>1</v>
      </c>
      <c r="G97" s="41" t="s">
        <v>133</v>
      </c>
      <c r="H97" s="42"/>
      <c r="I97" s="9" t="s">
        <v>4</v>
      </c>
      <c r="J97" s="67"/>
      <c r="K97" s="35" t="e">
        <f t="shared" si="4"/>
        <v>#DIV/0!</v>
      </c>
      <c r="L97" s="36" t="e">
        <f t="shared" si="5"/>
        <v>#DIV/0!</v>
      </c>
      <c r="M97" s="15"/>
      <c r="N97" s="15"/>
    </row>
    <row r="98" spans="1:14" ht="22.5" customHeight="1" x14ac:dyDescent="0.15">
      <c r="A98" s="4"/>
      <c r="B98" s="61" t="s">
        <v>124</v>
      </c>
      <c r="C98" s="4">
        <v>0.75</v>
      </c>
      <c r="D98" s="5" t="s">
        <v>5</v>
      </c>
      <c r="E98" s="5">
        <v>15</v>
      </c>
      <c r="F98" s="5">
        <f t="shared" si="3"/>
        <v>11.25</v>
      </c>
      <c r="G98" s="41" t="s">
        <v>133</v>
      </c>
      <c r="H98" s="42"/>
      <c r="I98" s="9" t="s">
        <v>5</v>
      </c>
      <c r="J98" s="67"/>
      <c r="K98" s="35" t="e">
        <f t="shared" si="4"/>
        <v>#DIV/0!</v>
      </c>
      <c r="L98" s="36" t="e">
        <f t="shared" si="5"/>
        <v>#DIV/0!</v>
      </c>
      <c r="M98" s="15"/>
      <c r="N98" s="15"/>
    </row>
    <row r="99" spans="1:14" ht="22.5" customHeight="1" x14ac:dyDescent="0.15">
      <c r="A99" s="4"/>
      <c r="B99" s="61" t="s">
        <v>132</v>
      </c>
      <c r="C99" s="4">
        <v>0.75</v>
      </c>
      <c r="D99" s="5" t="s">
        <v>5</v>
      </c>
      <c r="E99" s="5">
        <v>15</v>
      </c>
      <c r="F99" s="5">
        <f t="shared" si="3"/>
        <v>11.25</v>
      </c>
      <c r="G99" s="41" t="s">
        <v>133</v>
      </c>
      <c r="H99" s="42"/>
      <c r="I99" s="9" t="s">
        <v>5</v>
      </c>
      <c r="J99" s="67"/>
      <c r="K99" s="35" t="e">
        <f t="shared" si="4"/>
        <v>#DIV/0!</v>
      </c>
      <c r="L99" s="36" t="e">
        <f t="shared" si="5"/>
        <v>#DIV/0!</v>
      </c>
      <c r="M99" s="15"/>
      <c r="N99" s="15"/>
    </row>
    <row r="100" spans="1:14" ht="22.5" customHeight="1" x14ac:dyDescent="0.15">
      <c r="A100" s="4"/>
      <c r="B100" s="61" t="s">
        <v>113</v>
      </c>
      <c r="C100" s="4">
        <v>1</v>
      </c>
      <c r="D100" s="5" t="s">
        <v>4</v>
      </c>
      <c r="E100" s="5">
        <v>5</v>
      </c>
      <c r="F100" s="5">
        <f t="shared" si="3"/>
        <v>5</v>
      </c>
      <c r="G100" s="41" t="s">
        <v>133</v>
      </c>
      <c r="H100" s="42"/>
      <c r="I100" s="9" t="s">
        <v>4</v>
      </c>
      <c r="J100" s="67"/>
      <c r="K100" s="35" t="e">
        <f t="shared" si="4"/>
        <v>#DIV/0!</v>
      </c>
      <c r="L100" s="36" t="e">
        <f t="shared" si="5"/>
        <v>#DIV/0!</v>
      </c>
      <c r="M100" s="15"/>
      <c r="N100" s="15"/>
    </row>
    <row r="101" spans="1:14" ht="22.5" customHeight="1" x14ac:dyDescent="0.15">
      <c r="A101" s="4"/>
      <c r="B101" s="61" t="s">
        <v>114</v>
      </c>
      <c r="C101" s="4">
        <v>1</v>
      </c>
      <c r="D101" s="5" t="s">
        <v>4</v>
      </c>
      <c r="E101" s="5">
        <v>5</v>
      </c>
      <c r="F101" s="5">
        <f t="shared" si="3"/>
        <v>5</v>
      </c>
      <c r="G101" s="41" t="s">
        <v>133</v>
      </c>
      <c r="H101" s="42"/>
      <c r="I101" s="9" t="s">
        <v>4</v>
      </c>
      <c r="J101" s="67"/>
      <c r="K101" s="35" t="e">
        <f t="shared" si="4"/>
        <v>#DIV/0!</v>
      </c>
      <c r="L101" s="36" t="e">
        <f t="shared" si="5"/>
        <v>#DIV/0!</v>
      </c>
      <c r="M101" s="15"/>
      <c r="N101" s="15"/>
    </row>
    <row r="102" spans="1:14" ht="22.5" customHeight="1" x14ac:dyDescent="0.15">
      <c r="A102" s="4"/>
      <c r="B102" s="61" t="s">
        <v>116</v>
      </c>
      <c r="C102" s="4">
        <v>1</v>
      </c>
      <c r="D102" s="5" t="s">
        <v>4</v>
      </c>
      <c r="E102" s="5">
        <v>5</v>
      </c>
      <c r="F102" s="5">
        <f t="shared" si="3"/>
        <v>5</v>
      </c>
      <c r="G102" s="41" t="s">
        <v>133</v>
      </c>
      <c r="H102" s="42"/>
      <c r="I102" s="9" t="s">
        <v>4</v>
      </c>
      <c r="J102" s="67"/>
      <c r="K102" s="35" t="e">
        <f t="shared" si="4"/>
        <v>#DIV/0!</v>
      </c>
      <c r="L102" s="36" t="e">
        <f t="shared" si="5"/>
        <v>#DIV/0!</v>
      </c>
      <c r="M102" s="15"/>
      <c r="N102" s="15"/>
    </row>
    <row r="103" spans="1:14" ht="22.5" customHeight="1" x14ac:dyDescent="0.15">
      <c r="A103" s="4"/>
      <c r="B103" s="61" t="s">
        <v>115</v>
      </c>
      <c r="C103" s="4">
        <v>1</v>
      </c>
      <c r="D103" s="5" t="s">
        <v>4</v>
      </c>
      <c r="E103" s="5">
        <v>5</v>
      </c>
      <c r="F103" s="5">
        <f t="shared" si="3"/>
        <v>5</v>
      </c>
      <c r="G103" s="41" t="s">
        <v>133</v>
      </c>
      <c r="H103" s="42"/>
      <c r="I103" s="9" t="s">
        <v>4</v>
      </c>
      <c r="J103" s="67"/>
      <c r="K103" s="35" t="e">
        <f t="shared" si="4"/>
        <v>#DIV/0!</v>
      </c>
      <c r="L103" s="36" t="e">
        <f t="shared" si="5"/>
        <v>#DIV/0!</v>
      </c>
      <c r="M103" s="15"/>
      <c r="N103" s="15"/>
    </row>
    <row r="104" spans="1:14" ht="22.5" x14ac:dyDescent="0.15">
      <c r="A104" s="4"/>
      <c r="B104" s="61" t="s">
        <v>161</v>
      </c>
      <c r="C104" s="4">
        <v>1</v>
      </c>
      <c r="D104" s="5" t="s">
        <v>4</v>
      </c>
      <c r="E104" s="5">
        <v>5</v>
      </c>
      <c r="F104" s="5">
        <f t="shared" si="3"/>
        <v>5</v>
      </c>
      <c r="G104" s="41" t="s">
        <v>133</v>
      </c>
      <c r="H104" s="42"/>
      <c r="I104" s="9" t="s">
        <v>4</v>
      </c>
      <c r="J104" s="67"/>
      <c r="K104" s="35" t="e">
        <f t="shared" si="4"/>
        <v>#DIV/0!</v>
      </c>
      <c r="L104" s="36" t="e">
        <f t="shared" si="5"/>
        <v>#DIV/0!</v>
      </c>
      <c r="M104" s="15"/>
      <c r="N104" s="15"/>
    </row>
    <row r="105" spans="1:14" ht="22.5" customHeight="1" x14ac:dyDescent="0.15">
      <c r="A105" s="4"/>
      <c r="B105" s="61" t="s">
        <v>117</v>
      </c>
      <c r="C105" s="4">
        <v>1</v>
      </c>
      <c r="D105" s="5" t="s">
        <v>5</v>
      </c>
      <c r="E105" s="5">
        <v>15</v>
      </c>
      <c r="F105" s="5">
        <f t="shared" si="3"/>
        <v>15</v>
      </c>
      <c r="G105" s="41" t="s">
        <v>133</v>
      </c>
      <c r="H105" s="42"/>
      <c r="I105" s="9" t="s">
        <v>5</v>
      </c>
      <c r="J105" s="67"/>
      <c r="K105" s="35" t="e">
        <f t="shared" si="4"/>
        <v>#DIV/0!</v>
      </c>
      <c r="L105" s="36" t="e">
        <f t="shared" si="5"/>
        <v>#DIV/0!</v>
      </c>
      <c r="M105" s="15"/>
      <c r="N105" s="15"/>
    </row>
    <row r="106" spans="1:14" ht="31.5" x14ac:dyDescent="0.15">
      <c r="A106" s="4"/>
      <c r="B106" s="91" t="s">
        <v>118</v>
      </c>
      <c r="C106" s="4">
        <v>1</v>
      </c>
      <c r="D106" s="5" t="s">
        <v>121</v>
      </c>
      <c r="E106" s="5">
        <v>5</v>
      </c>
      <c r="F106" s="5">
        <f t="shared" si="3"/>
        <v>5</v>
      </c>
      <c r="G106" s="41" t="s">
        <v>133</v>
      </c>
      <c r="H106" s="42"/>
      <c r="I106" s="9" t="s">
        <v>121</v>
      </c>
      <c r="J106" s="67"/>
      <c r="K106" s="35" t="e">
        <f t="shared" si="4"/>
        <v>#DIV/0!</v>
      </c>
      <c r="L106" s="36" t="e">
        <f t="shared" si="5"/>
        <v>#DIV/0!</v>
      </c>
      <c r="M106" s="15"/>
      <c r="N106" s="15"/>
    </row>
    <row r="107" spans="1:14" ht="31.5" x14ac:dyDescent="0.15">
      <c r="A107" s="4"/>
      <c r="B107" s="91" t="s">
        <v>119</v>
      </c>
      <c r="C107" s="4">
        <v>1</v>
      </c>
      <c r="D107" s="5" t="s">
        <v>121</v>
      </c>
      <c r="E107" s="5">
        <v>5</v>
      </c>
      <c r="F107" s="5">
        <f t="shared" si="3"/>
        <v>5</v>
      </c>
      <c r="G107" s="41" t="s">
        <v>133</v>
      </c>
      <c r="H107" s="42"/>
      <c r="I107" s="9" t="s">
        <v>121</v>
      </c>
      <c r="J107" s="67"/>
      <c r="K107" s="35" t="e">
        <f t="shared" si="4"/>
        <v>#DIV/0!</v>
      </c>
      <c r="L107" s="36" t="e">
        <f t="shared" si="5"/>
        <v>#DIV/0!</v>
      </c>
      <c r="M107" s="15"/>
      <c r="N107" s="15"/>
    </row>
    <row r="108" spans="1:14" ht="31.5" x14ac:dyDescent="0.15">
      <c r="A108" s="4"/>
      <c r="B108" s="91" t="s">
        <v>120</v>
      </c>
      <c r="C108" s="4">
        <v>1</v>
      </c>
      <c r="D108" s="5" t="s">
        <v>121</v>
      </c>
      <c r="E108" s="5">
        <v>5</v>
      </c>
      <c r="F108" s="5">
        <f t="shared" si="3"/>
        <v>5</v>
      </c>
      <c r="G108" s="41" t="s">
        <v>133</v>
      </c>
      <c r="H108" s="42"/>
      <c r="I108" s="9" t="s">
        <v>121</v>
      </c>
      <c r="J108" s="67"/>
      <c r="K108" s="35" t="e">
        <f t="shared" si="4"/>
        <v>#DIV/0!</v>
      </c>
      <c r="L108" s="36" t="e">
        <f t="shared" si="5"/>
        <v>#DIV/0!</v>
      </c>
      <c r="M108" s="15"/>
      <c r="N108" s="15"/>
    </row>
    <row r="109" spans="1:14" ht="31.5" customHeight="1" x14ac:dyDescent="0.25">
      <c r="A109" s="40"/>
      <c r="B109" s="65"/>
      <c r="C109" s="49"/>
      <c r="D109" s="50"/>
      <c r="E109" s="50"/>
      <c r="F109" s="50"/>
      <c r="G109" s="51" t="s">
        <v>14</v>
      </c>
      <c r="H109" s="49"/>
      <c r="I109" s="50"/>
      <c r="J109" s="52"/>
      <c r="K109" s="49"/>
      <c r="L109" s="53" t="e">
        <f>SUM(L7:L108)</f>
        <v>#DIV/0!</v>
      </c>
      <c r="M109" s="15"/>
      <c r="N109" s="15"/>
    </row>
    <row r="110" spans="1:14" ht="25.5" customHeight="1" x14ac:dyDescent="0.15">
      <c r="A110" s="15"/>
      <c r="B110" s="63"/>
      <c r="C110" s="15"/>
      <c r="D110" s="16"/>
      <c r="E110" s="16"/>
      <c r="F110" s="16"/>
      <c r="G110" s="16"/>
      <c r="H110" s="15"/>
      <c r="I110" s="16"/>
      <c r="J110" s="15"/>
      <c r="K110" s="15"/>
      <c r="L110" s="15"/>
      <c r="M110" s="15"/>
      <c r="N110" s="15"/>
    </row>
    <row r="111" spans="1:14" s="39" customFormat="1" ht="25.5" customHeight="1" x14ac:dyDescent="0.2">
      <c r="A111" s="37"/>
      <c r="B111" s="63"/>
      <c r="C111" s="37"/>
      <c r="D111" s="38"/>
      <c r="E111" s="38"/>
      <c r="F111" s="38"/>
      <c r="G111" s="38"/>
      <c r="H111" s="37"/>
      <c r="I111" s="38"/>
      <c r="J111" s="37"/>
      <c r="K111" s="37"/>
      <c r="L111" s="43"/>
      <c r="M111" s="37"/>
      <c r="N111" s="37"/>
    </row>
    <row r="112" spans="1:14" s="39" customFormat="1" ht="45" x14ac:dyDescent="0.2">
      <c r="A112" s="37"/>
      <c r="B112" s="64" t="s">
        <v>54</v>
      </c>
      <c r="C112" s="37"/>
      <c r="D112" s="38"/>
      <c r="E112" s="38"/>
      <c r="F112" s="38"/>
      <c r="G112" s="38"/>
      <c r="H112" s="37"/>
      <c r="I112" s="38"/>
      <c r="J112" s="37"/>
      <c r="K112" s="37"/>
      <c r="L112" s="37"/>
      <c r="M112" s="37"/>
      <c r="N112" s="37"/>
    </row>
    <row r="113" spans="1:14" s="39" customFormat="1" ht="30" x14ac:dyDescent="0.2">
      <c r="A113" s="37"/>
      <c r="B113" s="64" t="s">
        <v>55</v>
      </c>
      <c r="C113" s="37"/>
      <c r="D113" s="38"/>
      <c r="E113" s="38"/>
      <c r="F113" s="38"/>
      <c r="G113" s="38"/>
      <c r="H113" s="37"/>
      <c r="I113" s="38"/>
      <c r="J113" s="37"/>
      <c r="K113" s="37"/>
      <c r="L113" s="37"/>
      <c r="M113" s="37"/>
      <c r="N113" s="37"/>
    </row>
    <row r="114" spans="1:14" s="39" customFormat="1" ht="45" x14ac:dyDescent="0.2">
      <c r="A114" s="37"/>
      <c r="B114" s="64" t="s">
        <v>46</v>
      </c>
      <c r="C114" s="37"/>
      <c r="D114" s="38"/>
      <c r="E114" s="38"/>
      <c r="F114" s="16"/>
      <c r="G114" s="16"/>
      <c r="H114" s="37"/>
      <c r="I114" s="38"/>
      <c r="J114" s="37"/>
      <c r="K114" s="37"/>
      <c r="L114" s="37"/>
      <c r="M114" s="37"/>
      <c r="N114" s="37"/>
    </row>
    <row r="115" spans="1:14" ht="75" x14ac:dyDescent="0.2">
      <c r="A115" s="15"/>
      <c r="B115" s="64" t="s">
        <v>48</v>
      </c>
      <c r="C115" s="37"/>
      <c r="D115" s="38"/>
      <c r="E115" s="38"/>
      <c r="F115" s="16"/>
      <c r="G115" s="16"/>
      <c r="H115" s="15"/>
      <c r="I115" s="16"/>
      <c r="J115" s="15"/>
      <c r="K115" s="15"/>
      <c r="L115" s="15"/>
      <c r="M115" s="15"/>
      <c r="N115" s="15"/>
    </row>
    <row r="116" spans="1:14" ht="45" x14ac:dyDescent="0.2">
      <c r="A116" s="15"/>
      <c r="B116" s="64" t="s">
        <v>56</v>
      </c>
      <c r="C116" s="37"/>
      <c r="D116" s="38"/>
      <c r="E116" s="38"/>
      <c r="F116" s="16"/>
      <c r="G116" s="16"/>
      <c r="H116" s="15"/>
      <c r="I116" s="16"/>
      <c r="J116" s="15"/>
      <c r="K116" s="15"/>
      <c r="L116" s="15"/>
      <c r="M116" s="15"/>
      <c r="N116" s="15"/>
    </row>
    <row r="117" spans="1:14" ht="23.25" customHeight="1" x14ac:dyDescent="0.2">
      <c r="A117" s="15"/>
      <c r="B117" s="56"/>
      <c r="C117" s="15"/>
      <c r="D117" s="18" t="s">
        <v>31</v>
      </c>
      <c r="E117" s="16"/>
      <c r="F117" s="16"/>
      <c r="G117" s="16"/>
      <c r="H117" s="15"/>
      <c r="I117" s="16"/>
      <c r="J117" s="15"/>
      <c r="K117" s="15"/>
      <c r="L117" s="15"/>
      <c r="M117" s="15"/>
      <c r="N117" s="15"/>
    </row>
    <row r="118" spans="1:14" ht="23.25" customHeight="1" thickBot="1" x14ac:dyDescent="0.2">
      <c r="A118" s="15"/>
      <c r="B118" s="56"/>
      <c r="C118" s="15"/>
      <c r="D118" s="16"/>
      <c r="E118" s="16"/>
      <c r="F118" s="16"/>
      <c r="G118" s="16"/>
      <c r="H118" s="15"/>
      <c r="I118" s="16"/>
      <c r="J118" s="15"/>
      <c r="K118" s="15"/>
      <c r="L118" s="15"/>
      <c r="M118" s="15"/>
      <c r="N118" s="15"/>
    </row>
    <row r="119" spans="1:14" ht="30" customHeight="1" thickBot="1" x14ac:dyDescent="0.2">
      <c r="A119" s="15"/>
      <c r="B119" s="56"/>
      <c r="C119" s="15"/>
      <c r="D119" s="81" t="s">
        <v>26</v>
      </c>
      <c r="E119" s="82"/>
      <c r="F119" s="83"/>
      <c r="G119" s="84"/>
      <c r="H119" s="15"/>
      <c r="I119" s="16"/>
      <c r="J119" s="15"/>
      <c r="K119" s="15"/>
      <c r="L119" s="15"/>
      <c r="M119" s="15"/>
      <c r="N119" s="15"/>
    </row>
    <row r="120" spans="1:14" ht="21.75" customHeight="1" thickBot="1" x14ac:dyDescent="0.2">
      <c r="A120" s="15"/>
      <c r="B120" s="56"/>
      <c r="C120" s="15"/>
      <c r="D120" s="81" t="s">
        <v>27</v>
      </c>
      <c r="E120" s="82"/>
      <c r="F120" s="83"/>
      <c r="G120" s="84"/>
      <c r="H120" s="15"/>
      <c r="I120" s="16"/>
      <c r="J120" s="15"/>
      <c r="K120" s="15"/>
      <c r="L120" s="15"/>
      <c r="M120" s="15"/>
      <c r="N120" s="15"/>
    </row>
    <row r="121" spans="1:14" ht="20.25" customHeight="1" thickBot="1" x14ac:dyDescent="0.2">
      <c r="A121" s="15"/>
      <c r="B121" s="56"/>
      <c r="C121" s="15"/>
      <c r="D121" s="81" t="s">
        <v>28</v>
      </c>
      <c r="E121" s="82"/>
      <c r="F121" s="83"/>
      <c r="G121" s="84"/>
      <c r="H121" s="15"/>
      <c r="I121" s="16"/>
      <c r="J121" s="15"/>
      <c r="K121" s="15"/>
      <c r="L121" s="15"/>
      <c r="M121" s="15"/>
      <c r="N121" s="15"/>
    </row>
    <row r="122" spans="1:14" ht="11.25" customHeight="1" x14ac:dyDescent="0.15">
      <c r="A122" s="15"/>
      <c r="B122" s="56"/>
      <c r="C122" s="15"/>
      <c r="D122" s="86" t="s">
        <v>29</v>
      </c>
      <c r="E122" s="87"/>
      <c r="F122" s="77"/>
      <c r="G122" s="78"/>
      <c r="H122" s="15"/>
      <c r="I122" s="16"/>
      <c r="J122" s="15"/>
      <c r="K122" s="15"/>
      <c r="L122" s="15"/>
      <c r="M122" s="15"/>
      <c r="N122" s="15"/>
    </row>
    <row r="123" spans="1:14" x14ac:dyDescent="0.15">
      <c r="A123" s="15"/>
      <c r="B123" s="56"/>
      <c r="C123" s="15"/>
      <c r="D123" s="88"/>
      <c r="E123" s="89"/>
      <c r="F123" s="79"/>
      <c r="G123" s="80"/>
      <c r="H123" s="15"/>
      <c r="I123" s="16"/>
      <c r="J123" s="15"/>
      <c r="K123" s="15"/>
      <c r="L123" s="15"/>
      <c r="M123" s="15"/>
      <c r="N123" s="15"/>
    </row>
    <row r="124" spans="1:14" ht="12" thickBot="1" x14ac:dyDescent="0.2">
      <c r="A124" s="15"/>
      <c r="B124" s="56"/>
      <c r="C124" s="15"/>
      <c r="D124" s="88"/>
      <c r="E124" s="89"/>
      <c r="F124" s="79"/>
      <c r="G124" s="80"/>
      <c r="H124" s="15"/>
      <c r="I124" s="16"/>
      <c r="J124" s="15"/>
      <c r="K124" s="15"/>
      <c r="L124" s="15"/>
      <c r="M124" s="15"/>
      <c r="N124" s="15"/>
    </row>
    <row r="125" spans="1:14" ht="24" customHeight="1" thickBot="1" x14ac:dyDescent="0.2">
      <c r="A125" s="15"/>
      <c r="B125" s="56"/>
      <c r="C125" s="15"/>
      <c r="D125" s="81" t="s">
        <v>30</v>
      </c>
      <c r="E125" s="82"/>
      <c r="F125" s="85"/>
      <c r="G125" s="84"/>
      <c r="H125" s="15"/>
      <c r="I125" s="16"/>
      <c r="J125" s="15"/>
      <c r="K125" s="15"/>
      <c r="L125" s="15"/>
      <c r="M125" s="15"/>
      <c r="N125" s="15"/>
    </row>
    <row r="126" spans="1:14" x14ac:dyDescent="0.15">
      <c r="A126" s="15"/>
      <c r="B126" s="56"/>
      <c r="C126" s="15"/>
      <c r="D126" s="16"/>
      <c r="E126" s="16"/>
      <c r="F126" s="16"/>
      <c r="G126" s="16"/>
      <c r="H126" s="15"/>
      <c r="I126" s="16"/>
      <c r="J126" s="15"/>
      <c r="K126" s="15"/>
      <c r="L126" s="15"/>
      <c r="M126" s="15"/>
      <c r="N126" s="15"/>
    </row>
    <row r="127" spans="1:14" x14ac:dyDescent="0.15">
      <c r="M127" s="15"/>
      <c r="N127" s="15"/>
    </row>
  </sheetData>
  <sheetProtection algorithmName="SHA-512" hashValue="Oi8UHMxj4p7xR1dL6RXOaSCJbXmc3pngQPpmp8qlTQJ3fvwKAon1QHHULhcCnO375S5+jxxYtFIadqTqFlO7DA==" saltValue="u9HrjzgImyRmB9Su18HWhw==" spinCount="100000" sheet="1" selectLockedCells="1"/>
  <mergeCells count="10">
    <mergeCell ref="F122:G124"/>
    <mergeCell ref="D125:E125"/>
    <mergeCell ref="F119:G119"/>
    <mergeCell ref="F120:G120"/>
    <mergeCell ref="F121:G121"/>
    <mergeCell ref="F125:G125"/>
    <mergeCell ref="D119:E119"/>
    <mergeCell ref="D120:E120"/>
    <mergeCell ref="D121:E121"/>
    <mergeCell ref="D122:E124"/>
  </mergeCells>
  <phoneticPr fontId="19" type="noConversion"/>
  <dataValidations count="1">
    <dataValidation type="custom" allowBlank="1" showInputMessage="1" showErrorMessage="1" errorTitle="FOUT" error="Maximale inhoud overschreden" sqref="H7:H108">
      <formula1>H7&lt;=C7*1.5</formula1>
    </dataValidation>
  </dataValidations>
  <pageMargins left="0.70866141732283472" right="0.70866141732283472" top="0.74803149606299213" bottom="0.74803149606299213" header="0.31496062992125984" footer="0.31496062992125984"/>
  <pageSetup paperSize="9" scal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Informatie en instructie</vt:lpstr>
      <vt:lpstr>Prijsinvultabblad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Bosma, Paul (CD)</dc:creator>
  <cp:lastModifiedBy>Bierkens, Peter (CD)</cp:lastModifiedBy>
  <cp:lastPrinted>2018-09-13T07:39:14Z</cp:lastPrinted>
  <dcterms:created xsi:type="dcterms:W3CDTF">2014-08-20T20:28:49Z</dcterms:created>
  <dcterms:modified xsi:type="dcterms:W3CDTF">2021-09-29T14:30:02Z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 A Prijsinvulbijlage DEF.xlsx</vt:lpwstr>
  </property>
  <property fmtid="{D5CDD505-2E9C-101B-9397-08002B2CF9AE}" pid="3" name="Jet Reports Function Literals">
    <vt:lpwstr>\	;	;	{	}	[@[{0}]]	1043	1043</vt:lpwstr>
  </property>
</Properties>
</file>