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Kantoor\Klanten-EdJ\Veiligheidsregio Haaglanden\Offertes\Aanbestedingen\2024-2025\Finale documenten\Gas\"/>
    </mc:Choice>
  </mc:AlternateContent>
  <xr:revisionPtr revIDLastSave="0" documentId="8_{45A2AA87-EDF6-4FA0-8B64-44CA807D3BD3}" xr6:coauthVersionLast="47" xr6:coauthVersionMax="47" xr10:uidLastSave="{00000000-0000-0000-0000-000000000000}"/>
  <bookViews>
    <workbookView xWindow="1065" yWindow="-98" windowWidth="23033" windowHeight="13695" xr2:uid="{E52F81E6-1138-4180-87C0-660B0DACB397}"/>
  </bookViews>
  <sheets>
    <sheet name="Invulformulier VRH G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C13" i="1"/>
  <c r="C25" i="1" l="1"/>
  <c r="D22" i="1"/>
  <c r="C22" i="1"/>
  <c r="D18" i="1"/>
  <c r="D15" i="1"/>
  <c r="C15" i="1"/>
  <c r="D13" i="1"/>
  <c r="D26" i="1" l="1"/>
  <c r="C26" i="1"/>
  <c r="D25" i="1"/>
</calcChain>
</file>

<file path=xl/sharedStrings.xml><?xml version="1.0" encoding="utf-8"?>
<sst xmlns="http://schemas.openxmlformats.org/spreadsheetml/2006/main" count="55" uniqueCount="46">
  <si>
    <t xml:space="preserve">Profiel- en uurbemeten gasaansluitlocaties </t>
  </si>
  <si>
    <t>De te hanteren gasprijsformules en vaste kosten zijn opgebouwd als volgt:</t>
  </si>
  <si>
    <t xml:space="preserve"> </t>
  </si>
  <si>
    <t>Omschrijving</t>
  </si>
  <si>
    <t>eenheid</t>
  </si>
  <si>
    <t>Actuele ICE Endex TTF Cal End of Day notering*</t>
  </si>
  <si>
    <t>Euro/MWh</t>
  </si>
  <si>
    <t>niet invullen</t>
  </si>
  <si>
    <t>Conversie factor: ICE Endex notering naar Euroct/Nm3</t>
  </si>
  <si>
    <t>Profiel</t>
  </si>
  <si>
    <t>Contractvolume profiel aansluitingen</t>
  </si>
  <si>
    <t>Nm³</t>
  </si>
  <si>
    <t>(A)</t>
  </si>
  <si>
    <t>Eurocent/Nm³</t>
  </si>
  <si>
    <t>(B)</t>
  </si>
  <si>
    <t>Totale kosten profiel</t>
  </si>
  <si>
    <t xml:space="preserve">Euro </t>
  </si>
  <si>
    <t>(C)=(A)*(B)/100</t>
  </si>
  <si>
    <t>Uurbemeterd (GXX)</t>
  </si>
  <si>
    <t>Contractvolume uurbemeten aansluitingen  (GXX)</t>
  </si>
  <si>
    <t>(D)</t>
  </si>
  <si>
    <t>(E)</t>
  </si>
  <si>
    <t>Totale kosten toeslag GXX</t>
  </si>
  <si>
    <t>(F)=(D)*(E)/100</t>
  </si>
  <si>
    <t>Jaarkosten flexibiliteit en onbalans</t>
  </si>
  <si>
    <t>(G)</t>
  </si>
  <si>
    <t>Totale kosten GXX</t>
  </si>
  <si>
    <t>(I) = (F)+(G)</t>
  </si>
  <si>
    <t>Berekening totale toeslag op jaarbasis:</t>
  </si>
  <si>
    <t>Jaarvolume in Nm3</t>
  </si>
  <si>
    <t>= (A) + (D)</t>
  </si>
  <si>
    <t>Som mark-ups en jaarkosten flexibiliteit en onbalans alle aansluitingen</t>
  </si>
  <si>
    <t>Euro</t>
  </si>
  <si>
    <t>= (C) + (I)</t>
  </si>
  <si>
    <r>
      <t xml:space="preserve">* volgens publicatie op </t>
    </r>
    <r>
      <rPr>
        <i/>
        <u/>
        <sz val="10"/>
        <rFont val="Calibri"/>
        <family val="2"/>
        <scheme val="minor"/>
      </rPr>
      <t>www.theice.com</t>
    </r>
  </si>
  <si>
    <t>Door inschrijver in te vullen waarden</t>
  </si>
  <si>
    <t xml:space="preserve">Naam inschrijver: </t>
  </si>
  <si>
    <t>Datum:</t>
  </si>
  <si>
    <t>Plaats:</t>
  </si>
  <si>
    <t>Naam:</t>
  </si>
  <si>
    <t>Functie:</t>
  </si>
  <si>
    <t>Handtekening</t>
  </si>
  <si>
    <t>Bijlage 4  Invulformulier Prijzen en Services Veiligheidsregio Haaglanden</t>
  </si>
  <si>
    <t>Aanbesteding Aardgas 2024-2025</t>
  </si>
  <si>
    <r>
      <rPr>
        <b/>
        <sz val="11"/>
        <rFont val="Calibri"/>
        <family val="2"/>
        <scheme val="minor"/>
      </rPr>
      <t xml:space="preserve">Toeslag profiel </t>
    </r>
    <r>
      <rPr>
        <sz val="11"/>
        <rFont val="Calibri"/>
        <family val="2"/>
        <scheme val="minor"/>
      </rPr>
      <t xml:space="preserve">(inclusief "regiotoeslag" en incl. opslagen VER's Gold Standard) </t>
    </r>
  </si>
  <si>
    <r>
      <t xml:space="preserve">Toeslag GXX </t>
    </r>
    <r>
      <rPr>
        <sz val="11"/>
        <rFont val="Calibri"/>
        <family val="2"/>
        <scheme val="minor"/>
      </rPr>
      <t xml:space="preserve"> (incl. opslagen VER's Gold Standard)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</si>
</sst>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0"/>
    <numFmt numFmtId="165" formatCode="_(* #,##0_);_(* \(#,##0\);_(* &quot;-&quot;??_);_(@_)"/>
    <numFmt numFmtId="166" formatCode="&quot;€&quot;\ 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i/>
      <u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6" fillId="2" borderId="1" xfId="0" applyFont="1" applyFill="1" applyBorder="1" applyAlignment="1">
      <alignment horizontal="left"/>
    </xf>
    <xf numFmtId="0" fontId="3" fillId="2" borderId="0" xfId="0" applyFont="1" applyFill="1"/>
    <xf numFmtId="0" fontId="4" fillId="0" borderId="0" xfId="0" applyFont="1"/>
    <xf numFmtId="0" fontId="4" fillId="2" borderId="3" xfId="0" applyFont="1" applyFill="1" applyBorder="1"/>
    <xf numFmtId="0" fontId="4" fillId="3" borderId="4" xfId="0" applyFont="1" applyFill="1" applyBorder="1"/>
    <xf numFmtId="0" fontId="4" fillId="2" borderId="5" xfId="0" applyFont="1" applyFill="1" applyBorder="1"/>
    <xf numFmtId="164" fontId="4" fillId="3" borderId="6" xfId="0" applyNumberFormat="1" applyFont="1" applyFill="1" applyBorder="1"/>
    <xf numFmtId="0" fontId="4" fillId="2" borderId="9" xfId="0" applyFont="1" applyFill="1" applyBorder="1"/>
    <xf numFmtId="165" fontId="4" fillId="4" borderId="10" xfId="1" applyNumberFormat="1" applyFont="1" applyFill="1" applyBorder="1"/>
    <xf numFmtId="0" fontId="4" fillId="2" borderId="11" xfId="0" applyFont="1" applyFill="1" applyBorder="1"/>
    <xf numFmtId="0" fontId="6" fillId="2" borderId="11" xfId="0" applyFont="1" applyFill="1" applyBorder="1"/>
    <xf numFmtId="0" fontId="4" fillId="5" borderId="10" xfId="0" applyFont="1" applyFill="1" applyBorder="1" applyProtection="1">
      <protection locked="0"/>
    </xf>
    <xf numFmtId="0" fontId="7" fillId="2" borderId="0" xfId="0" applyFont="1" applyFill="1"/>
    <xf numFmtId="0" fontId="4" fillId="2" borderId="12" xfId="0" applyFont="1" applyFill="1" applyBorder="1"/>
    <xf numFmtId="166" fontId="4" fillId="2" borderId="5" xfId="2" applyNumberFormat="1" applyFont="1" applyFill="1" applyBorder="1"/>
    <xf numFmtId="0" fontId="4" fillId="2" borderId="13" xfId="0" applyFont="1" applyFill="1" applyBorder="1"/>
    <xf numFmtId="0" fontId="6" fillId="2" borderId="13" xfId="0" applyFont="1" applyFill="1" applyBorder="1"/>
    <xf numFmtId="166" fontId="4" fillId="5" borderId="11" xfId="0" applyNumberFormat="1" applyFont="1" applyFill="1" applyBorder="1" applyProtection="1">
      <protection locked="0"/>
    </xf>
    <xf numFmtId="166" fontId="4" fillId="2" borderId="5" xfId="0" applyNumberFormat="1" applyFont="1" applyFill="1" applyBorder="1"/>
    <xf numFmtId="0" fontId="4" fillId="2" borderId="11" xfId="0" applyFont="1" applyFill="1" applyBorder="1" applyAlignment="1">
      <alignment horizontal="left"/>
    </xf>
    <xf numFmtId="165" fontId="4" fillId="2" borderId="11" xfId="1" applyNumberFormat="1" applyFont="1" applyFill="1" applyBorder="1"/>
    <xf numFmtId="0" fontId="4" fillId="2" borderId="0" xfId="0" quotePrefix="1" applyFont="1" applyFill="1"/>
    <xf numFmtId="0" fontId="6" fillId="2" borderId="5" xfId="0" applyFont="1" applyFill="1" applyBorder="1"/>
    <xf numFmtId="166" fontId="6" fillId="2" borderId="5" xfId="0" applyNumberFormat="1" applyFont="1" applyFill="1" applyBorder="1"/>
    <xf numFmtId="0" fontId="6" fillId="2" borderId="0" xfId="0" quotePrefix="1" applyFont="1" applyFill="1"/>
    <xf numFmtId="0" fontId="8" fillId="2" borderId="0" xfId="0" quotePrefix="1" applyFont="1" applyFill="1"/>
    <xf numFmtId="0" fontId="4" fillId="5" borderId="0" xfId="0" applyFont="1" applyFill="1"/>
    <xf numFmtId="0" fontId="4" fillId="2" borderId="14" xfId="0" applyFont="1" applyFill="1" applyBorder="1"/>
    <xf numFmtId="0" fontId="2" fillId="6" borderId="0" xfId="0" applyFont="1" applyFill="1"/>
    <xf numFmtId="0" fontId="3" fillId="6" borderId="0" xfId="0" applyFont="1" applyFill="1"/>
    <xf numFmtId="0" fontId="4" fillId="6" borderId="0" xfId="0" applyFont="1" applyFill="1"/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532870</xdr:colOff>
      <xdr:row>0</xdr:row>
      <xdr:rowOff>0</xdr:rowOff>
    </xdr:from>
    <xdr:to>
      <xdr:col>4</xdr:col>
      <xdr:colOff>551205</xdr:colOff>
      <xdr:row>1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BC64762-80B0-42A2-BCD4-1B1322736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8695" y="0"/>
          <a:ext cx="102798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997E-508A-4E20-A31B-5FEA5D566282}">
  <sheetPr>
    <pageSetUpPr fitToPage="1"/>
  </sheetPr>
  <dimension ref="A1:E36"/>
  <sheetViews>
    <sheetView tabSelected="1" topLeftCell="A13" workbookViewId="0">
      <selection sqref="A1:E36"/>
    </sheetView>
  </sheetViews>
  <sheetFormatPr defaultColWidth="9.1328125" defaultRowHeight="13.15" x14ac:dyDescent="0.4"/>
  <cols>
    <col min="1" max="1" width="72.86328125" style="1" customWidth="1"/>
    <col min="2" max="2" width="33" style="1" bestFit="1" customWidth="1"/>
    <col min="3" max="3" width="13" style="1" customWidth="1"/>
    <col min="4" max="4" width="14.1328125" style="1" customWidth="1"/>
    <col min="5" max="5" width="14.73046875" style="1" bestFit="1" customWidth="1"/>
    <col min="6" max="16384" width="9.1328125" style="1"/>
  </cols>
  <sheetData>
    <row r="1" spans="1:5" ht="21" x14ac:dyDescent="0.65">
      <c r="A1" s="33" t="s">
        <v>42</v>
      </c>
      <c r="B1" s="34"/>
      <c r="C1" s="35"/>
      <c r="D1" s="35"/>
      <c r="E1" s="35"/>
    </row>
    <row r="2" spans="1:5" ht="18" customHeight="1" x14ac:dyDescent="0.45">
      <c r="A2" s="35" t="s">
        <v>43</v>
      </c>
      <c r="B2" s="35"/>
      <c r="C2" s="35"/>
      <c r="D2" s="35"/>
      <c r="E2" s="35"/>
    </row>
    <row r="3" spans="1:5" ht="14.25" x14ac:dyDescent="0.45">
      <c r="A3" s="2"/>
      <c r="B3" s="2"/>
      <c r="C3" s="2"/>
      <c r="D3" s="2"/>
      <c r="E3" s="2"/>
    </row>
    <row r="4" spans="1:5" ht="18" x14ac:dyDescent="0.55000000000000004">
      <c r="A4" s="3" t="s">
        <v>0</v>
      </c>
      <c r="B4" s="2"/>
      <c r="C4" s="2"/>
      <c r="D4" s="2"/>
      <c r="E4" s="2"/>
    </row>
    <row r="5" spans="1:5" ht="14.25" x14ac:dyDescent="0.45">
      <c r="A5" s="4" t="s">
        <v>1</v>
      </c>
      <c r="B5" s="2"/>
      <c r="C5" s="2"/>
      <c r="D5" s="2"/>
      <c r="E5" s="2"/>
    </row>
    <row r="6" spans="1:5" ht="14.65" thickBot="1" x14ac:dyDescent="0.5">
      <c r="A6" s="4"/>
      <c r="B6" s="2"/>
      <c r="C6" s="2" t="s">
        <v>2</v>
      </c>
      <c r="D6" s="2"/>
      <c r="E6" s="2"/>
    </row>
    <row r="7" spans="1:5" ht="14.65" thickBot="1" x14ac:dyDescent="0.5">
      <c r="A7" s="5" t="s">
        <v>3</v>
      </c>
      <c r="B7" s="5" t="s">
        <v>4</v>
      </c>
      <c r="C7" s="37">
        <v>2024</v>
      </c>
      <c r="D7" s="36">
        <v>2025</v>
      </c>
      <c r="E7" s="2"/>
    </row>
    <row r="8" spans="1:5" ht="14.65" thickBot="1" x14ac:dyDescent="0.5">
      <c r="A8" s="6"/>
      <c r="B8" s="6"/>
      <c r="C8" s="7"/>
      <c r="D8" s="7"/>
      <c r="E8" s="2"/>
    </row>
    <row r="9" spans="1:5" ht="14.25" x14ac:dyDescent="0.45">
      <c r="A9" s="8" t="s">
        <v>5</v>
      </c>
      <c r="B9" s="8" t="s">
        <v>6</v>
      </c>
      <c r="C9" s="9" t="s">
        <v>7</v>
      </c>
      <c r="D9" s="9" t="s">
        <v>7</v>
      </c>
      <c r="E9" s="2" t="s">
        <v>2</v>
      </c>
    </row>
    <row r="10" spans="1:5" ht="14.65" thickBot="1" x14ac:dyDescent="0.5">
      <c r="A10" s="10" t="s">
        <v>8</v>
      </c>
      <c r="B10" s="10" t="s">
        <v>2</v>
      </c>
      <c r="C10" s="11">
        <v>0.97694000000000003</v>
      </c>
      <c r="D10" s="11">
        <v>0.97694000000000003</v>
      </c>
      <c r="E10" s="2"/>
    </row>
    <row r="11" spans="1:5" ht="14.65" thickBot="1" x14ac:dyDescent="0.5">
      <c r="A11" s="2"/>
      <c r="B11" s="2"/>
      <c r="C11" s="2"/>
      <c r="D11" s="2"/>
      <c r="E11" s="2"/>
    </row>
    <row r="12" spans="1:5" ht="14.65" thickBot="1" x14ac:dyDescent="0.5">
      <c r="A12" s="38" t="s">
        <v>9</v>
      </c>
      <c r="B12" s="39"/>
      <c r="C12" s="39"/>
      <c r="D12" s="40"/>
      <c r="E12" s="2"/>
    </row>
    <row r="13" spans="1:5" ht="14.25" x14ac:dyDescent="0.45">
      <c r="A13" s="12" t="s">
        <v>10</v>
      </c>
      <c r="B13" s="8" t="s">
        <v>11</v>
      </c>
      <c r="C13" s="13">
        <f>489467-C18</f>
        <v>327854</v>
      </c>
      <c r="D13" s="13">
        <f>C13</f>
        <v>327854</v>
      </c>
      <c r="E13" s="2" t="s">
        <v>12</v>
      </c>
    </row>
    <row r="14" spans="1:5" ht="14.25" x14ac:dyDescent="0.45">
      <c r="A14" s="14" t="s">
        <v>44</v>
      </c>
      <c r="B14" s="15" t="s">
        <v>13</v>
      </c>
      <c r="C14" s="16"/>
      <c r="D14" s="16"/>
      <c r="E14" s="17" t="s">
        <v>14</v>
      </c>
    </row>
    <row r="15" spans="1:5" ht="14.65" thickBot="1" x14ac:dyDescent="0.5">
      <c r="A15" s="18" t="s">
        <v>15</v>
      </c>
      <c r="B15" s="10" t="s">
        <v>16</v>
      </c>
      <c r="C15" s="19" t="str">
        <f>IF(C14="","",C13*C14/100)</f>
        <v/>
      </c>
      <c r="D15" s="19" t="str">
        <f>IF(D14="","",D13*D14/100)</f>
        <v/>
      </c>
      <c r="E15" s="6" t="s">
        <v>17</v>
      </c>
    </row>
    <row r="16" spans="1:5" ht="14.65" thickBot="1" x14ac:dyDescent="0.5">
      <c r="A16" s="2"/>
      <c r="B16" s="2"/>
      <c r="C16" s="2"/>
      <c r="D16" s="2"/>
      <c r="E16" s="2"/>
    </row>
    <row r="17" spans="1:5" ht="14.65" thickBot="1" x14ac:dyDescent="0.5">
      <c r="A17" s="38" t="s">
        <v>18</v>
      </c>
      <c r="B17" s="39"/>
      <c r="C17" s="39"/>
      <c r="D17" s="40"/>
      <c r="E17" s="2"/>
    </row>
    <row r="18" spans="1:5" ht="14.25" x14ac:dyDescent="0.45">
      <c r="A18" s="12" t="s">
        <v>19</v>
      </c>
      <c r="B18" s="8" t="s">
        <v>11</v>
      </c>
      <c r="C18" s="13">
        <v>161613</v>
      </c>
      <c r="D18" s="13">
        <f>C18</f>
        <v>161613</v>
      </c>
      <c r="E18" s="2" t="s">
        <v>20</v>
      </c>
    </row>
    <row r="19" spans="1:5" ht="14.25" x14ac:dyDescent="0.45">
      <c r="A19" s="15" t="s">
        <v>45</v>
      </c>
      <c r="B19" s="15" t="s">
        <v>13</v>
      </c>
      <c r="C19" s="16"/>
      <c r="D19" s="16"/>
      <c r="E19" s="17" t="s">
        <v>21</v>
      </c>
    </row>
    <row r="20" spans="1:5" ht="14.65" thickBot="1" x14ac:dyDescent="0.5">
      <c r="A20" s="20" t="s">
        <v>22</v>
      </c>
      <c r="B20" s="14" t="s">
        <v>16</v>
      </c>
      <c r="C20" s="19" t="str">
        <f>IF(C19="","",C18*C19/100)</f>
        <v/>
      </c>
      <c r="D20" s="19" t="str">
        <f>IF(D19="","",D18*D19/100)</f>
        <v/>
      </c>
      <c r="E20" s="6" t="s">
        <v>23</v>
      </c>
    </row>
    <row r="21" spans="1:5" ht="14.25" x14ac:dyDescent="0.45">
      <c r="A21" s="21" t="s">
        <v>24</v>
      </c>
      <c r="B21" s="15" t="s">
        <v>16</v>
      </c>
      <c r="C21" s="22"/>
      <c r="D21" s="22"/>
      <c r="E21" s="17" t="s">
        <v>25</v>
      </c>
    </row>
    <row r="22" spans="1:5" ht="14.65" thickBot="1" x14ac:dyDescent="0.5">
      <c r="A22" s="18" t="s">
        <v>26</v>
      </c>
      <c r="B22" s="10" t="s">
        <v>16</v>
      </c>
      <c r="C22" s="23" t="str">
        <f>IF(OR(C19="",C21=""),"",C21+C20)</f>
        <v/>
      </c>
      <c r="D22" s="23" t="str">
        <f>IF(OR(D19="",D21=""),"",D21+D20)</f>
        <v/>
      </c>
      <c r="E22" s="6" t="s">
        <v>27</v>
      </c>
    </row>
    <row r="23" spans="1:5" ht="14.65" thickBot="1" x14ac:dyDescent="0.5">
      <c r="A23" s="2"/>
      <c r="B23" s="2"/>
      <c r="C23" s="2"/>
      <c r="D23" s="2"/>
      <c r="E23" s="2"/>
    </row>
    <row r="24" spans="1:5" ht="14.65" thickBot="1" x14ac:dyDescent="0.5">
      <c r="A24" s="38" t="s">
        <v>28</v>
      </c>
      <c r="B24" s="39"/>
      <c r="C24" s="39"/>
      <c r="D24" s="40"/>
      <c r="E24" s="2"/>
    </row>
    <row r="25" spans="1:5" ht="14.25" x14ac:dyDescent="0.45">
      <c r="A25" s="24" t="s">
        <v>29</v>
      </c>
      <c r="B25" s="24" t="s">
        <v>11</v>
      </c>
      <c r="C25" s="25">
        <f>C13+C18</f>
        <v>489467</v>
      </c>
      <c r="D25" s="25">
        <f>D13+D18</f>
        <v>489467</v>
      </c>
      <c r="E25" s="26" t="s">
        <v>30</v>
      </c>
    </row>
    <row r="26" spans="1:5" ht="14.65" thickBot="1" x14ac:dyDescent="0.5">
      <c r="A26" s="27" t="s">
        <v>31</v>
      </c>
      <c r="B26" s="27" t="s">
        <v>32</v>
      </c>
      <c r="C26" s="28" t="str">
        <f>IFERROR(C15+C22,"")</f>
        <v/>
      </c>
      <c r="D26" s="28" t="str">
        <f>IFERROR(D15+D22,"")</f>
        <v/>
      </c>
      <c r="E26" s="29" t="s">
        <v>33</v>
      </c>
    </row>
    <row r="27" spans="1:5" ht="14.25" x14ac:dyDescent="0.45">
      <c r="A27" s="30" t="s">
        <v>34</v>
      </c>
      <c r="B27" s="4"/>
      <c r="C27" s="2"/>
      <c r="D27" s="2"/>
      <c r="E27" s="2"/>
    </row>
    <row r="28" spans="1:5" ht="14.25" x14ac:dyDescent="0.45">
      <c r="A28" s="26"/>
      <c r="B28" s="4"/>
      <c r="C28" s="2"/>
      <c r="D28" s="2"/>
      <c r="E28" s="2"/>
    </row>
    <row r="29" spans="1:5" ht="14.25" x14ac:dyDescent="0.45">
      <c r="A29" s="31" t="s">
        <v>35</v>
      </c>
      <c r="B29" s="4"/>
      <c r="C29" s="2"/>
      <c r="D29" s="2"/>
      <c r="E29" s="2"/>
    </row>
    <row r="30" spans="1:5" ht="14.25" x14ac:dyDescent="0.45">
      <c r="A30" s="2"/>
      <c r="B30" s="4"/>
      <c r="C30" s="2"/>
      <c r="D30" s="2"/>
      <c r="E30" s="2"/>
    </row>
    <row r="31" spans="1:5" ht="22.5" customHeight="1" x14ac:dyDescent="0.45">
      <c r="A31" s="32" t="s">
        <v>36</v>
      </c>
      <c r="B31" s="41"/>
      <c r="C31" s="41"/>
      <c r="D31" s="41"/>
      <c r="E31" s="2"/>
    </row>
    <row r="32" spans="1:5" ht="22.5" customHeight="1" x14ac:dyDescent="0.45">
      <c r="A32" s="32" t="s">
        <v>37</v>
      </c>
      <c r="B32" s="32"/>
      <c r="C32" s="32"/>
      <c r="D32" s="32"/>
      <c r="E32" s="2"/>
    </row>
    <row r="33" spans="1:5" ht="22.5" customHeight="1" x14ac:dyDescent="0.45">
      <c r="A33" s="32" t="s">
        <v>38</v>
      </c>
      <c r="B33" s="32"/>
      <c r="C33" s="32"/>
      <c r="D33" s="32"/>
      <c r="E33" s="2"/>
    </row>
    <row r="34" spans="1:5" ht="22.5" customHeight="1" x14ac:dyDescent="0.45">
      <c r="A34" s="32" t="s">
        <v>39</v>
      </c>
      <c r="B34" s="32"/>
      <c r="C34" s="32"/>
      <c r="D34" s="32"/>
      <c r="E34" s="2"/>
    </row>
    <row r="35" spans="1:5" ht="22.5" customHeight="1" x14ac:dyDescent="0.45">
      <c r="A35" s="32" t="s">
        <v>40</v>
      </c>
      <c r="B35" s="32"/>
      <c r="C35" s="32"/>
      <c r="D35" s="32"/>
      <c r="E35" s="2"/>
    </row>
    <row r="36" spans="1:5" ht="22.5" customHeight="1" x14ac:dyDescent="0.45">
      <c r="A36" s="32" t="s">
        <v>41</v>
      </c>
      <c r="B36" s="32"/>
      <c r="C36" s="32"/>
      <c r="D36" s="32"/>
      <c r="E36" s="2"/>
    </row>
  </sheetData>
  <protectedRanges>
    <protectedRange sqref="C14:D14 C19:D19 C21:D21 A31:B31 A32:C36" name="Bereik1"/>
  </protectedRanges>
  <mergeCells count="4">
    <mergeCell ref="A12:D12"/>
    <mergeCell ref="A17:D17"/>
    <mergeCell ref="A24:D24"/>
    <mergeCell ref="B31:D31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Invulformulier VRH 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2021-08-09T10:52:22Z</dcterms:created>
  <dcterms:modified xsi:type="dcterms:W3CDTF">2021-10-21T12:21:54Z</dcterms:modified>
</cp:coreProperties>
</file>