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 Afvalbeheer/EA verwerking afval milieustraten (871 SK)/Nota van inlichtingen/"/>
    </mc:Choice>
  </mc:AlternateContent>
  <xr:revisionPtr revIDLastSave="16" documentId="8_{3BEA39D5-0484-40C9-9DF1-F50B67C53076}" xr6:coauthVersionLast="47" xr6:coauthVersionMax="47" xr10:uidLastSave="{931D8CC0-B9A5-424C-BE5C-181391DFAF22}"/>
  <bookViews>
    <workbookView xWindow="-120" yWindow="-120" windowWidth="24240" windowHeight="13140" xr2:uid="{E70EA4EB-B296-4C77-A61A-96E525D31DDC}"/>
  </bookViews>
  <sheets>
    <sheet name="T35 Prijs KGA Perceel 2" sheetId="1" r:id="rId1"/>
    <sheet name="T38 Prijs KGA Perceel 5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2" l="1"/>
  <c r="G29" i="2"/>
  <c r="F29" i="2"/>
  <c r="F28" i="2"/>
  <c r="G28" i="2" s="1"/>
  <c r="F27" i="2"/>
  <c r="G27" i="2" s="1"/>
  <c r="F26" i="2"/>
  <c r="G26" i="2" s="1"/>
  <c r="G25" i="2"/>
  <c r="G24" i="2"/>
  <c r="G23" i="2"/>
  <c r="F22" i="2"/>
  <c r="G22" i="2" s="1"/>
  <c r="F21" i="2"/>
  <c r="G21" i="2" s="1"/>
  <c r="F20" i="2"/>
  <c r="G20" i="2" s="1"/>
  <c r="F19" i="2"/>
  <c r="G19" i="2" s="1"/>
  <c r="F18" i="2"/>
  <c r="G18" i="2" s="1"/>
  <c r="G17" i="2"/>
  <c r="F17" i="2"/>
  <c r="F16" i="2"/>
  <c r="G16" i="2" s="1"/>
  <c r="G15" i="2"/>
  <c r="F14" i="2"/>
  <c r="G14" i="2" s="1"/>
  <c r="F13" i="2"/>
  <c r="G13" i="2" s="1"/>
  <c r="F12" i="2"/>
  <c r="G12" i="2" s="1"/>
  <c r="G6" i="2"/>
  <c r="G8" i="2" s="1"/>
  <c r="D6" i="1"/>
  <c r="F6" i="1" s="1"/>
  <c r="F5" i="1"/>
  <c r="F4" i="1"/>
  <c r="F7" i="1" s="1"/>
  <c r="F9" i="1" s="1"/>
  <c r="G32" i="2" l="1"/>
  <c r="G34" i="2" s="1"/>
</calcChain>
</file>

<file path=xl/sharedStrings.xml><?xml version="1.0" encoding="utf-8"?>
<sst xmlns="http://schemas.openxmlformats.org/spreadsheetml/2006/main" count="186" uniqueCount="125">
  <si>
    <t>Inschrijver vult uitsluitend en verplicht de gele velden in:</t>
  </si>
  <si>
    <t>Naam inschrijver: …………………………………………</t>
  </si>
  <si>
    <t>T36. PRIJSINVULFORMULIER - TRANSPORT EN VERWERKING</t>
  </si>
  <si>
    <t>Overslaglocatie /
Verwerkingslocatie</t>
  </si>
  <si>
    <t>Nr.</t>
  </si>
  <si>
    <t>Omschrijving</t>
  </si>
  <si>
    <t>Prijs* per eenheid (A) excl. BTW</t>
  </si>
  <si>
    <t>Aantal (B)</t>
  </si>
  <si>
    <t>Eenheid</t>
  </si>
  <si>
    <t>Subtotalen (AxB) excl. BTW</t>
  </si>
  <si>
    <t>P-12.1</t>
  </si>
  <si>
    <t>per container per maand</t>
  </si>
  <si>
    <t>P-12.2</t>
  </si>
  <si>
    <t xml:space="preserve">per rit </t>
  </si>
  <si>
    <t>P-12.3</t>
  </si>
  <si>
    <t>Prijs verwerking BATTERIJEN (incl. NI-Cd batterijen)</t>
  </si>
  <si>
    <t>Ton</t>
  </si>
  <si>
    <t>postcode:
huisnr:</t>
  </si>
  <si>
    <t>P-12</t>
  </si>
  <si>
    <t>subtotaal BATTERIJEN</t>
  </si>
  <si>
    <t>Inschrijfprijs - Perceel KGA 2</t>
  </si>
  <si>
    <t xml:space="preserve">Voorwaarden </t>
  </si>
  <si>
    <t>NR.</t>
  </si>
  <si>
    <t>ALG</t>
  </si>
  <si>
    <t>Inschrijver past alleen de geel gearceerde cellen aan. Inschrijver is verplicht de gele cellen in te vullen. Dit op straffe van uitsluiting.</t>
  </si>
  <si>
    <r>
      <t xml:space="preserve">Vaste prijs voor de genoemde dienstverlening conform alle voorwaarden uit het programma van eisen. Dit inclusief het aanbieden en beschikbaar houden van de </t>
    </r>
    <r>
      <rPr>
        <b/>
        <sz val="9"/>
        <rFont val="Century Gothic"/>
        <family val="2"/>
      </rPr>
      <t>eerste overslaglocatie</t>
    </r>
    <r>
      <rPr>
        <sz val="9"/>
        <rFont val="Century Gothic"/>
        <family val="2"/>
      </rPr>
      <t>. Het invullen van een 0 prijs is verboden. Als het kosten voor de opdrachtgever betreffen is de minimaal in te dienen prijs is € 0,01. Als het opbrengsten voor opdrachtgever betreffen is de minimaal in te dienen prijs €-0,01. Prijzen die opbrengsten voor opdrachtgever betreffen moet inschrijver als negatief getal invullen.</t>
    </r>
  </si>
  <si>
    <t>De genoemde hoeveelheid (het aantal) wordt gebruikt voor de beoordeling. Aan de genoemde hoeveelheden kunnen geen rechten worden ontleend. De prijs per eenheid is van toepassing ongeacht het daadwerkelijke aantal.</t>
  </si>
  <si>
    <r>
      <t xml:space="preserve">Inschrijver vermeldt de correcte  gegevens van </t>
    </r>
    <r>
      <rPr>
        <b/>
        <sz val="9"/>
        <rFont val="Century Gothic"/>
        <family val="2"/>
      </rPr>
      <t>de eerste ontvangstlocatie</t>
    </r>
    <r>
      <rPr>
        <sz val="9"/>
        <rFont val="Century Gothic"/>
        <family val="2"/>
      </rPr>
      <t>, alsmede de eigenaar van de betreffende locatie.</t>
    </r>
  </si>
  <si>
    <t>Dit prijsformulier moet door inschrijver rechtsgeldig ondertekend worden.</t>
  </si>
  <si>
    <t>Ondertekening (6)</t>
  </si>
  <si>
    <t>Naam inschrijver</t>
  </si>
  <si>
    <t>Naam ondertekenaar</t>
  </si>
  <si>
    <t>Datum ondertekening</t>
  </si>
  <si>
    <t>Handtekening</t>
  </si>
  <si>
    <t>T39. PRIJSINVULFORMULIER - TRANSPORT EN VERWERKING KCA</t>
  </si>
  <si>
    <t>Deel A</t>
  </si>
  <si>
    <t>Inzameling</t>
  </si>
  <si>
    <t>Inzameling vanaf gemeentelijke depot (op afroep 'leeg rijden'. Uitgangspunt elke 2 weken)</t>
  </si>
  <si>
    <t>Inschrijver ontvangt een vaste vergoeding voor het leegrijden van een depot. Per maand wordt het daadwerkelijk aantal inzamelactiviteiten conform deze vaste prijs afgerekend.</t>
  </si>
  <si>
    <t>Prijs per eenheid (1)</t>
  </si>
  <si>
    <t>Aantal (2)</t>
  </si>
  <si>
    <t>Subtotaal</t>
  </si>
  <si>
    <t>PR-1</t>
  </si>
  <si>
    <t>Prijs leeg rijden van KCA depot</t>
  </si>
  <si>
    <t>Prijs per stuk</t>
  </si>
  <si>
    <t>kosten</t>
  </si>
  <si>
    <t xml:space="preserve">Subtotaal Onderdeel A Inzameling </t>
  </si>
  <si>
    <t>opbrengsten</t>
  </si>
  <si>
    <t>Deel B</t>
  </si>
  <si>
    <t xml:space="preserve">Verwerking </t>
  </si>
  <si>
    <t>Categorie</t>
  </si>
  <si>
    <t>Deelstroom</t>
  </si>
  <si>
    <t>verduidelijking</t>
  </si>
  <si>
    <t>Aantal (kg) (2)</t>
  </si>
  <si>
    <t>Totaal</t>
  </si>
  <si>
    <t>PR-2</t>
  </si>
  <si>
    <t>KCA, incl emballage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</si>
  <si>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Oliefilters</t>
    </r>
  </si>
  <si>
    <t>Kosten of opbrengst</t>
  </si>
  <si>
    <t>PR-3</t>
  </si>
  <si>
    <t>-     Olie, water en slib</t>
  </si>
  <si>
    <t>PR-4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</si>
  <si>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Oliehoudend afval</t>
    </r>
  </si>
  <si>
    <t>PR-5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</si>
  <si>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Vetten, autowaxen en grafiet</t>
    </r>
  </si>
  <si>
    <t>PR-6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</si>
  <si>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Amoniakoplossing</t>
    </r>
  </si>
  <si>
    <t>PR-7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</si>
  <si>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Bestrijdingsmiddelen afval vloeibaar</t>
    </r>
  </si>
  <si>
    <t>PR-8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</si>
  <si>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Koelvloeistof / anti- vries</t>
    </r>
  </si>
  <si>
    <t>PR-9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</si>
  <si>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 xml:space="preserve">Lijmen, kitten, harsen, gemengd </t>
    </r>
  </si>
  <si>
    <t>PR-10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</si>
  <si>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Oplosmiddelen, gemengd,  halogeenarm</t>
    </r>
  </si>
  <si>
    <t>PR-11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</si>
  <si>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Verfresten in kunststof / stalen verpakking</t>
    </r>
  </si>
  <si>
    <t>PR-12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</si>
  <si>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Spuitbussen</t>
    </r>
  </si>
  <si>
    <t>PR-13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</si>
  <si>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Latex</t>
    </r>
  </si>
  <si>
    <t>PR-14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</si>
  <si>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Anorganische vloeistoffen</t>
    </r>
  </si>
  <si>
    <t>PR-15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</si>
  <si>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Cartridges</t>
    </r>
  </si>
  <si>
    <t>PR-16</t>
  </si>
  <si>
    <t>-     Medicijnen en cosmetica</t>
  </si>
  <si>
    <t>PR-17</t>
  </si>
  <si>
    <t xml:space="preserve">-    Ontwikkelaar/ fixeer </t>
  </si>
  <si>
    <t>PR-18</t>
  </si>
  <si>
    <t>-    Specifiek ziekenhuisafval</t>
  </si>
  <si>
    <t>PR-19</t>
  </si>
  <si>
    <t>-    Vloeibare basen</t>
  </si>
  <si>
    <t>PR-20</t>
  </si>
  <si>
    <r>
      <t>-</t>
    </r>
    <r>
      <rPr>
        <sz val="7"/>
        <rFont val="Century Gothic"/>
        <family val="2"/>
      </rPr>
      <t xml:space="preserve">       </t>
    </r>
    <r>
      <rPr>
        <sz val="10"/>
        <rFont val="Century Gothic"/>
        <family val="2"/>
      </rPr>
      <t>Lijm gas / patronen</t>
    </r>
  </si>
  <si>
    <t xml:space="preserve">Subtotaal Onderdeel B Verwerking </t>
  </si>
  <si>
    <t>Totale Inschrijfprijs (Perceel 5)</t>
  </si>
  <si>
    <t>Gegevens overslaglocatie(s) voor tussen opslag (6)</t>
  </si>
  <si>
    <t>Naam</t>
  </si>
  <si>
    <t>Adres</t>
  </si>
  <si>
    <t>Postcode</t>
  </si>
  <si>
    <t>Plaats</t>
  </si>
  <si>
    <t>Eigenaar</t>
  </si>
  <si>
    <t>PR-30</t>
  </si>
  <si>
    <t>PR-31</t>
  </si>
  <si>
    <t>PR-32</t>
  </si>
  <si>
    <t>PR-33</t>
  </si>
  <si>
    <t>Gegevens verwerkingslocatie(s) (7)</t>
  </si>
  <si>
    <t>PR-34</t>
  </si>
  <si>
    <t>PR-35</t>
  </si>
  <si>
    <t>PR-36</t>
  </si>
  <si>
    <t>PR-37</t>
  </si>
  <si>
    <t>PR-38</t>
  </si>
  <si>
    <t>PR-39</t>
  </si>
  <si>
    <t>PR-40</t>
  </si>
  <si>
    <t>Inschrijver past alleen de geel gearceerde cellen aan. Inschrijver is verplicht de gele cellen in te vullen. Dit op straffe van uitsluiting</t>
  </si>
  <si>
    <t>Vaste prijs voor de genoemde dienstverlening conform alle voorwaarden uit het programma van eisen. Dit inclusief het aanbieden en beschikbaar houden van de eerste overslaglocatie. Het invullen van een 0 prijs is verboden. Als het kosten voor de opdrachtgever betreffen is de minimaal in te dienen prijs is € 0,01. Als het opbrengsten voor opdrachtgever betreffen is de minimaal in te dienen prijs €-0,01. Prijzen die opbrengsten voor opdrachtgever betreffen moet inschrijver als negatief getal invullen.</t>
  </si>
  <si>
    <t>Dit is het subtotaal van onderdeel A Inzameling. Dit moet een positief getal zijn. Dit vormt input voor de totale inschrijfprijs.</t>
  </si>
  <si>
    <t>Dit is het subtotaal van onderdeel B Verwerking. Dit mag een negatief getal zijn. Dit vormt input voor de totale inschrijfprijs.</t>
  </si>
  <si>
    <t>Dit is de totale inschrijfprijs (subtotaal B plus subtotaal A). De totale inschrijfprijs wordt gebruikt voor de beoordeling van het onderdeel prijs.</t>
  </si>
  <si>
    <t>Inschrijver vermeldt in de correcte NAW gegevens van de eerste ontvangstlocatie, alsmede de eigenaar van de betreffende locatie.</t>
  </si>
  <si>
    <t xml:space="preserve">Inschrijver vermeldt in de correcte NAW gegevens van de verwerkingslocatie(s), alsmede de eigenaar van de betreffende locatie. </t>
  </si>
  <si>
    <t>Ondertekening (8)</t>
  </si>
  <si>
    <t>Prijs beschikbaar stellen inzamelmiddel BATTERIJEN (incl. NI-Cd batterijen)</t>
  </si>
  <si>
    <t>Prijs aftransport BATTERIJEN (incl. NI-Cd batterijen)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</si>
</sst>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22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rgb="FFFF0000"/>
      <name val="Century Gothic"/>
      <family val="2"/>
    </font>
    <font>
      <sz val="9"/>
      <color theme="0"/>
      <name val="Century Gothic"/>
      <family val="2"/>
    </font>
    <font>
      <sz val="10"/>
      <name val="Arial"/>
      <family val="2"/>
    </font>
    <font>
      <b/>
      <sz val="14"/>
      <color indexed="9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1"/>
      <color indexed="9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4"/>
      <color theme="0"/>
      <name val="Century Gothic"/>
      <family val="2"/>
    </font>
    <font>
      <b/>
      <sz val="12"/>
      <color indexed="9"/>
      <name val="Century Gothic"/>
      <family val="2"/>
    </font>
    <font>
      <sz val="12"/>
      <name val="Century Gothic"/>
      <family val="2"/>
    </font>
    <font>
      <b/>
      <sz val="10"/>
      <color theme="1"/>
      <name val="Century Gothic"/>
      <family val="2"/>
    </font>
    <font>
      <sz val="7"/>
      <name val="Century Gothic"/>
      <family val="2"/>
    </font>
    <font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</cellStyleXfs>
  <cellXfs count="139">
    <xf numFmtId="0" fontId="0" fillId="0" borderId="0" xfId="0"/>
    <xf numFmtId="0" fontId="6" fillId="3" borderId="4" xfId="1" applyFont="1" applyFill="1" applyBorder="1" applyAlignment="1" applyProtection="1">
      <alignment horizontal="left" vertical="center"/>
      <protection locked="0"/>
    </xf>
    <xf numFmtId="0" fontId="9" fillId="2" borderId="8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4" fontId="10" fillId="0" borderId="11" xfId="0" applyNumberFormat="1" applyFont="1" applyBorder="1" applyAlignment="1">
      <alignment horizontal="center" vertical="center" wrapText="1"/>
    </xf>
    <xf numFmtId="0" fontId="7" fillId="0" borderId="0" xfId="0" applyFont="1"/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4" fontId="10" fillId="0" borderId="13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44" fontId="10" fillId="0" borderId="15" xfId="3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4" fontId="11" fillId="0" borderId="15" xfId="0" applyNumberFormat="1" applyFont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44" fontId="13" fillId="0" borderId="16" xfId="1" applyNumberFormat="1" applyFont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11" fillId="4" borderId="20" xfId="4" applyFont="1" applyFill="1" applyBorder="1" applyAlignment="1">
      <alignment horizontal="center" vertical="center" wrapText="1"/>
    </xf>
    <xf numFmtId="0" fontId="10" fillId="5" borderId="7" xfId="4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" fillId="0" borderId="7" xfId="6" applyFont="1" applyBorder="1" applyAlignment="1">
      <alignment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1" fillId="4" borderId="17" xfId="4" applyFont="1" applyFill="1" applyBorder="1" applyAlignment="1">
      <alignment horizontal="center" vertical="center" wrapText="1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9" xfId="4" applyFont="1" applyFill="1" applyBorder="1" applyAlignment="1">
      <alignment horizontal="center" vertical="center" wrapText="1"/>
    </xf>
    <xf numFmtId="0" fontId="11" fillId="4" borderId="0" xfId="4" applyFont="1" applyFill="1" applyAlignment="1">
      <alignment horizontal="center" vertical="center" wrapText="1"/>
    </xf>
    <xf numFmtId="0" fontId="11" fillId="4" borderId="21" xfId="4" applyFont="1" applyFill="1" applyBorder="1" applyAlignment="1">
      <alignment horizontal="center" vertical="center" wrapText="1"/>
    </xf>
    <xf numFmtId="0" fontId="1" fillId="0" borderId="7" xfId="7" applyFont="1" applyBorder="1" applyAlignment="1">
      <alignment horizontal="left" vertical="center" wrapText="1"/>
    </xf>
    <xf numFmtId="164" fontId="1" fillId="0" borderId="7" xfId="7" applyNumberFormat="1" applyFont="1" applyBorder="1" applyAlignment="1">
      <alignment horizontal="center" vertical="center"/>
    </xf>
    <xf numFmtId="3" fontId="10" fillId="0" borderId="7" xfId="7" applyNumberFormat="1" applyFont="1" applyBorder="1" applyAlignment="1">
      <alignment horizontal="center" vertical="center" wrapText="1"/>
    </xf>
    <xf numFmtId="165" fontId="1" fillId="0" borderId="7" xfId="7" applyNumberFormat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/>
    </xf>
    <xf numFmtId="0" fontId="1" fillId="0" borderId="0" xfId="7" applyFont="1" applyAlignment="1">
      <alignment horizontal="left" vertical="center"/>
    </xf>
    <xf numFmtId="44" fontId="1" fillId="0" borderId="0" xfId="7" applyNumberFormat="1" applyFont="1" applyAlignment="1">
      <alignment horizontal="center" vertical="center"/>
    </xf>
    <xf numFmtId="0" fontId="1" fillId="0" borderId="0" xfId="7" applyFont="1" applyAlignment="1">
      <alignment horizontal="center" vertical="center" wrapText="1"/>
    </xf>
    <xf numFmtId="0" fontId="1" fillId="0" borderId="21" xfId="7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/>
    </xf>
    <xf numFmtId="44" fontId="3" fillId="0" borderId="0" xfId="7" applyNumberFormat="1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165" fontId="19" fillId="6" borderId="2" xfId="7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65" fontId="19" fillId="0" borderId="0" xfId="7" applyNumberFormat="1" applyFont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17" fillId="2" borderId="18" xfId="1" applyFont="1" applyFill="1" applyBorder="1" applyAlignment="1">
      <alignment vertical="center" wrapText="1"/>
    </xf>
    <xf numFmtId="0" fontId="17" fillId="2" borderId="18" xfId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vertical="center" wrapText="1"/>
    </xf>
    <xf numFmtId="0" fontId="11" fillId="4" borderId="0" xfId="4" applyFont="1" applyFill="1" applyAlignment="1">
      <alignment vertical="center" wrapText="1"/>
    </xf>
    <xf numFmtId="0" fontId="10" fillId="0" borderId="7" xfId="1" applyFont="1" applyBorder="1" applyAlignment="1">
      <alignment vertical="center"/>
    </xf>
    <xf numFmtId="3" fontId="10" fillId="0" borderId="7" xfId="1" applyNumberFormat="1" applyFont="1" applyBorder="1" applyAlignment="1">
      <alignment horizontal="center" vertical="center"/>
    </xf>
    <xf numFmtId="0" fontId="10" fillId="0" borderId="7" xfId="1" quotePrefix="1" applyFont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165" fontId="1" fillId="0" borderId="0" xfId="7" applyNumberFormat="1" applyFont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65" fontId="19" fillId="7" borderId="2" xfId="7" applyNumberFormat="1" applyFont="1" applyFill="1" applyBorder="1" applyAlignment="1">
      <alignment horizontal="center" vertical="center" wrapText="1"/>
    </xf>
    <xf numFmtId="165" fontId="19" fillId="0" borderId="18" xfId="7" applyNumberFormat="1" applyFont="1" applyBorder="1" applyAlignment="1">
      <alignment horizontal="center" vertical="center" wrapText="1"/>
    </xf>
    <xf numFmtId="0" fontId="1" fillId="0" borderId="18" xfId="7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0" fontId="10" fillId="0" borderId="18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165" fontId="1" fillId="3" borderId="7" xfId="7" applyNumberFormat="1" applyFont="1" applyFill="1" applyBorder="1" applyAlignment="1" applyProtection="1">
      <alignment horizontal="center" vertical="center" wrapText="1"/>
      <protection locked="0"/>
    </xf>
    <xf numFmtId="165" fontId="1" fillId="3" borderId="7" xfId="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1" applyFont="1" applyFill="1" applyBorder="1" applyAlignment="1" applyProtection="1">
      <alignment horizontal="center" vertical="center" wrapText="1"/>
      <protection locked="0"/>
    </xf>
    <xf numFmtId="0" fontId="10" fillId="3" borderId="7" xfId="7" applyFont="1" applyFill="1" applyBorder="1" applyAlignment="1" applyProtection="1">
      <alignment horizontal="left" vertical="center"/>
      <protection locked="0"/>
    </xf>
    <xf numFmtId="0" fontId="10" fillId="3" borderId="7" xfId="7" applyFont="1" applyFill="1" applyBorder="1" applyAlignment="1" applyProtection="1">
      <alignment horizontal="center" vertical="center"/>
      <protection locked="0"/>
    </xf>
    <xf numFmtId="0" fontId="10" fillId="3" borderId="7" xfId="7" applyFont="1" applyFill="1" applyBorder="1" applyAlignment="1" applyProtection="1">
      <alignment horizontal="center" vertical="center" wrapText="1"/>
      <protection locked="0"/>
    </xf>
    <xf numFmtId="0" fontId="6" fillId="3" borderId="3" xfId="1" applyFont="1" applyFill="1" applyBorder="1" applyAlignment="1" applyProtection="1">
      <alignment horizontal="left"/>
      <protection locked="0"/>
    </xf>
    <xf numFmtId="0" fontId="7" fillId="3" borderId="5" xfId="1" applyFont="1" applyFill="1" applyBorder="1" applyAlignment="1" applyProtection="1">
      <alignment vertical="center" wrapText="1"/>
      <protection locked="0"/>
    </xf>
    <xf numFmtId="0" fontId="10" fillId="3" borderId="7" xfId="1" applyFont="1" applyFill="1" applyBorder="1" applyAlignment="1" applyProtection="1">
      <alignment horizontal="left" vertical="top" wrapText="1"/>
      <protection locked="0"/>
    </xf>
    <xf numFmtId="44" fontId="10" fillId="3" borderId="11" xfId="2" applyFont="1" applyFill="1" applyBorder="1" applyAlignment="1" applyProtection="1">
      <alignment horizontal="center" vertical="center" wrapText="1"/>
      <protection locked="0"/>
    </xf>
    <xf numFmtId="44" fontId="10" fillId="3" borderId="13" xfId="2" applyFont="1" applyFill="1" applyBorder="1" applyAlignment="1" applyProtection="1">
      <alignment horizontal="center" vertical="center" wrapText="1"/>
      <protection locked="0"/>
    </xf>
    <xf numFmtId="44" fontId="10" fillId="3" borderId="7" xfId="3" applyFont="1" applyFill="1" applyBorder="1" applyAlignment="1" applyProtection="1">
      <alignment vertical="center" wrapText="1"/>
      <protection locked="0"/>
    </xf>
    <xf numFmtId="0" fontId="1" fillId="3" borderId="7" xfId="6" applyFont="1" applyFill="1" applyBorder="1" applyAlignment="1" applyProtection="1">
      <alignment horizontal="center" vertical="center"/>
      <protection locked="0"/>
    </xf>
    <xf numFmtId="0" fontId="10" fillId="0" borderId="1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2" xfId="5" applyFont="1" applyBorder="1" applyAlignment="1">
      <alignment horizontal="left" vertical="center" wrapText="1"/>
    </xf>
    <xf numFmtId="0" fontId="10" fillId="0" borderId="1" xfId="5" applyFont="1" applyBorder="1" applyAlignment="1">
      <alignment horizontal="left" vertical="center"/>
    </xf>
    <xf numFmtId="0" fontId="10" fillId="0" borderId="6" xfId="5" applyFont="1" applyBorder="1" applyAlignment="1">
      <alignment horizontal="left" vertical="center"/>
    </xf>
    <xf numFmtId="0" fontId="10" fillId="0" borderId="2" xfId="5" applyFont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 wrapText="1"/>
    </xf>
    <xf numFmtId="0" fontId="1" fillId="0" borderId="1" xfId="5" applyFont="1" applyBorder="1" applyAlignment="1">
      <alignment horizontal="left" vertical="center"/>
    </xf>
    <xf numFmtId="0" fontId="1" fillId="0" borderId="6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1" fillId="4" borderId="0" xfId="4" applyFont="1" applyFill="1" applyAlignment="1">
      <alignment horizontal="left" vertical="center" wrapText="1"/>
    </xf>
    <xf numFmtId="0" fontId="11" fillId="4" borderId="21" xfId="4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1" fillId="3" borderId="1" xfId="6" applyFont="1" applyFill="1" applyBorder="1" applyAlignment="1" applyProtection="1">
      <alignment horizontal="center" vertical="center"/>
      <protection locked="0"/>
    </xf>
    <xf numFmtId="0" fontId="1" fillId="3" borderId="6" xfId="6" applyFont="1" applyFill="1" applyBorder="1" applyAlignment="1" applyProtection="1">
      <alignment horizontal="center" vertical="center"/>
      <protection locked="0"/>
    </xf>
    <xf numFmtId="0" fontId="1" fillId="3" borderId="2" xfId="6" applyFont="1" applyFill="1" applyBorder="1" applyAlignment="1" applyProtection="1">
      <alignment horizontal="center" vertical="center"/>
      <protection locked="0"/>
    </xf>
    <xf numFmtId="0" fontId="1" fillId="0" borderId="1" xfId="7" applyFont="1" applyBorder="1" applyAlignment="1">
      <alignment horizontal="left" vertical="center"/>
    </xf>
    <xf numFmtId="0" fontId="1" fillId="0" borderId="6" xfId="7" applyFont="1" applyBorder="1" applyAlignment="1">
      <alignment horizontal="left" vertical="center"/>
    </xf>
    <xf numFmtId="0" fontId="1" fillId="0" borderId="2" xfId="7" applyFont="1" applyBorder="1" applyAlignment="1">
      <alignment horizontal="left" vertical="center"/>
    </xf>
    <xf numFmtId="0" fontId="21" fillId="0" borderId="0" xfId="9" applyFont="1" applyAlignment="1">
      <alignment horizontal="left" vertical="center" wrapText="1"/>
    </xf>
    <xf numFmtId="0" fontId="11" fillId="4" borderId="4" xfId="4" applyFont="1" applyFill="1" applyBorder="1" applyAlignment="1">
      <alignment horizontal="left" vertical="center" wrapText="1"/>
    </xf>
    <xf numFmtId="0" fontId="11" fillId="4" borderId="5" xfId="4" applyFont="1" applyFill="1" applyBorder="1" applyAlignment="1">
      <alignment horizontal="left" vertical="center" wrapText="1"/>
    </xf>
    <xf numFmtId="0" fontId="10" fillId="0" borderId="1" xfId="7" applyFont="1" applyBorder="1" applyAlignment="1">
      <alignment horizontal="left" vertical="center" wrapText="1"/>
    </xf>
    <xf numFmtId="0" fontId="10" fillId="0" borderId="6" xfId="7" applyFont="1" applyBorder="1" applyAlignment="1">
      <alignment horizontal="left" vertical="center" wrapText="1"/>
    </xf>
    <xf numFmtId="0" fontId="10" fillId="0" borderId="2" xfId="7" applyFont="1" applyBorder="1" applyAlignment="1">
      <alignment horizontal="left" vertical="center" wrapText="1"/>
    </xf>
    <xf numFmtId="0" fontId="1" fillId="0" borderId="1" xfId="7" applyFont="1" applyBorder="1" applyAlignment="1">
      <alignment horizontal="left" vertical="center" wrapText="1"/>
    </xf>
    <xf numFmtId="0" fontId="1" fillId="0" borderId="6" xfId="7" applyFont="1" applyBorder="1" applyAlignment="1">
      <alignment horizontal="left" vertical="center" wrapText="1"/>
    </xf>
    <xf numFmtId="0" fontId="1" fillId="0" borderId="2" xfId="7" applyFont="1" applyBorder="1" applyAlignment="1">
      <alignment horizontal="left" vertical="center" wrapText="1"/>
    </xf>
    <xf numFmtId="0" fontId="10" fillId="0" borderId="1" xfId="7" applyFont="1" applyBorder="1" applyAlignment="1">
      <alignment horizontal="left" vertical="center"/>
    </xf>
    <xf numFmtId="0" fontId="10" fillId="0" borderId="6" xfId="7" applyFont="1" applyBorder="1" applyAlignment="1">
      <alignment horizontal="left" vertical="center"/>
    </xf>
    <xf numFmtId="0" fontId="10" fillId="0" borderId="2" xfId="7" applyFont="1" applyBorder="1" applyAlignment="1">
      <alignment horizontal="left" vertical="center"/>
    </xf>
    <xf numFmtId="0" fontId="16" fillId="2" borderId="1" xfId="1" applyFont="1" applyFill="1" applyBorder="1" applyAlignment="1">
      <alignment horizontal="left" vertical="center" wrapText="1"/>
    </xf>
    <xf numFmtId="0" fontId="16" fillId="2" borderId="6" xfId="1" applyFont="1" applyFill="1" applyBorder="1" applyAlignment="1">
      <alignment horizontal="left" vertical="center" wrapText="1"/>
    </xf>
    <xf numFmtId="0" fontId="16" fillId="2" borderId="2" xfId="1" applyFont="1" applyFill="1" applyBorder="1" applyAlignment="1">
      <alignment horizontal="left" vertical="center" wrapText="1"/>
    </xf>
    <xf numFmtId="0" fontId="11" fillId="4" borderId="18" xfId="4" applyFont="1" applyFill="1" applyBorder="1" applyAlignment="1">
      <alignment horizontal="left" vertical="center" wrapText="1"/>
    </xf>
    <xf numFmtId="0" fontId="11" fillId="4" borderId="17" xfId="4" applyFont="1" applyFill="1" applyBorder="1" applyAlignment="1">
      <alignment horizontal="left" vertical="center" wrapText="1"/>
    </xf>
    <xf numFmtId="0" fontId="11" fillId="4" borderId="19" xfId="4" applyFont="1" applyFill="1" applyBorder="1" applyAlignment="1">
      <alignment horizontal="left" vertical="center" wrapText="1"/>
    </xf>
  </cellXfs>
  <cellStyles count="10">
    <cellStyle name="Standaard" xfId="0" builtinId="0"/>
    <cellStyle name="Standaard 10" xfId="1" xr:uid="{49CC1D33-5C8D-4CFE-AAE2-3473C438CA80}"/>
    <cellStyle name="Standaard 11" xfId="4" xr:uid="{BFC59648-7032-43D3-8FCB-41F6D6FFC755}"/>
    <cellStyle name="Standaard 19" xfId="6" xr:uid="{6BFF97E7-185A-41BC-989D-15394C01901B}"/>
    <cellStyle name="Standaard 27 2 2" xfId="8" xr:uid="{A185538B-9FC5-48B8-A909-F81E060200C8}"/>
    <cellStyle name="Standaard 27 3" xfId="5" xr:uid="{06B35FB7-9978-4D34-A1BA-0C2490E2CA0D}"/>
    <cellStyle name="Standaard 27 4" xfId="7" xr:uid="{CA6E7F91-FFD5-4C0B-81EF-2E2D17725E4C}"/>
    <cellStyle name="Standaard 29" xfId="9" xr:uid="{4DB0B908-5CB6-4884-90E7-33DD27BE77D8}"/>
    <cellStyle name="Valuta 2 2 2" xfId="3" xr:uid="{66E57BBA-24F7-4FDA-B36E-90296940A22E}"/>
    <cellStyle name="Valuta 3" xfId="2" xr:uid="{E62767A6-5D11-4A4A-A9B2-4F649F451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lanten/Docs/BAR%20Afvalbeheer/EA%20verwerking%20afval%20milieustraten%20(871%20SK)/Tech%20bestek/BAR%20TB%20Verw%20afval%20milieustr%202021111%20DE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0 Voorblad"/>
      <sheetName val="T1 Omvang opdracht"/>
      <sheetName val="T4 Transport &amp; verwerking"/>
      <sheetName val="T2 Definities"/>
      <sheetName val="T3 Overzicht afvalstromen"/>
      <sheetName val="T5 Afgewerkte olie"/>
      <sheetName val="T6 Banden"/>
      <sheetName val="T7 Dakafval"/>
      <sheetName val="T8 EPS"/>
      <sheetName val="T9 Frituurvet"/>
      <sheetName val="T10 Gemengd Puin"/>
      <sheetName val="T11 Grond"/>
      <sheetName val="T12 Gips"/>
      <sheetName val="T13 Metalen"/>
      <sheetName val="T14 Veegvuil"/>
      <sheetName val="T15 Gasflessen drukhouders"/>
      <sheetName val="T16 KCA"/>
      <sheetName val="T17 Batterijen"/>
      <sheetName val="T18 Kwal gunningscrit. algemeen"/>
      <sheetName val="T19 Kwal gunningscrit matrassen"/>
      <sheetName val="T20 Kwal gunningscrit kunststof"/>
      <sheetName val="T21 Kwal gunningscrit EPS"/>
      <sheetName val="T22 Kwal gunningscrit Hout AB"/>
      <sheetName val="T23 Prijs Perceel 1"/>
      <sheetName val="T24 Prijs Perceel 2"/>
      <sheetName val="T25 Prijs Perceel 3"/>
      <sheetName val="T26 Prijs Perceel 4 "/>
      <sheetName val="T27 Prijs Perceel 5"/>
      <sheetName val="T28 Prijs Perceel 6"/>
      <sheetName val="T29 Prijs Perceel 7"/>
      <sheetName val="T30 Prijs Perceel 8"/>
      <sheetName val="T31 Prijs Perceel 9 "/>
      <sheetName val="T32 Prijs Perceel 10"/>
      <sheetName val="T33 Prijs Perceel 11 "/>
      <sheetName val="T34 Prijs KGA Perceel 1"/>
      <sheetName val="T35 Prijs KGA Perceel 2"/>
      <sheetName val="T36 Prijs KGA Perceel 3"/>
      <sheetName val="T37 Prijs KGA Perceel 4"/>
      <sheetName val="T38 Prijs KGA Perceel 5"/>
      <sheetName val="T39 Prijs KGA Perceel 6"/>
    </sheetNames>
    <sheetDataSet>
      <sheetData sheetId="0"/>
      <sheetData sheetId="1"/>
      <sheetData sheetId="2"/>
      <sheetData sheetId="3"/>
      <sheetData sheetId="4">
        <row r="8">
          <cell r="F8">
            <v>2.0510000000000002</v>
          </cell>
          <cell r="G8">
            <v>1.056</v>
          </cell>
        </row>
        <row r="43">
          <cell r="F43">
            <v>2692</v>
          </cell>
          <cell r="G43">
            <v>0</v>
          </cell>
        </row>
        <row r="46">
          <cell r="F46">
            <v>233</v>
          </cell>
          <cell r="G46">
            <v>0</v>
          </cell>
        </row>
        <row r="47">
          <cell r="F47">
            <v>792</v>
          </cell>
          <cell r="G47">
            <v>75</v>
          </cell>
        </row>
        <row r="48">
          <cell r="F48">
            <v>1940</v>
          </cell>
          <cell r="G48">
            <v>0</v>
          </cell>
        </row>
        <row r="49">
          <cell r="F49">
            <v>0</v>
          </cell>
          <cell r="G49">
            <v>0</v>
          </cell>
        </row>
        <row r="50">
          <cell r="F50">
            <v>1361</v>
          </cell>
          <cell r="G50">
            <v>963</v>
          </cell>
        </row>
        <row r="51">
          <cell r="F51">
            <v>204</v>
          </cell>
          <cell r="G51">
            <v>49</v>
          </cell>
        </row>
        <row r="52">
          <cell r="F52">
            <v>2068</v>
          </cell>
          <cell r="G52">
            <v>230</v>
          </cell>
        </row>
        <row r="53">
          <cell r="F53">
            <v>39653</v>
          </cell>
          <cell r="G53">
            <v>3275</v>
          </cell>
        </row>
        <row r="54">
          <cell r="F54">
            <v>79</v>
          </cell>
          <cell r="G54">
            <v>0</v>
          </cell>
        </row>
        <row r="55">
          <cell r="F55">
            <v>5547</v>
          </cell>
          <cell r="G55">
            <v>237</v>
          </cell>
        </row>
        <row r="56">
          <cell r="F56">
            <v>1205</v>
          </cell>
          <cell r="G56">
            <v>0</v>
          </cell>
        </row>
        <row r="57">
          <cell r="F57">
            <v>1422</v>
          </cell>
          <cell r="G57">
            <v>164</v>
          </cell>
        </row>
        <row r="58">
          <cell r="F58">
            <v>144</v>
          </cell>
          <cell r="G5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7D16-9D53-489A-90C0-0D9E331FB7D0}">
  <sheetPr>
    <pageSetUpPr fitToPage="1"/>
  </sheetPr>
  <dimension ref="A1:G23"/>
  <sheetViews>
    <sheetView showGridLines="0" tabSelected="1" workbookViewId="0">
      <selection activeCell="D27" sqref="D27"/>
    </sheetView>
  </sheetViews>
  <sheetFormatPr defaultRowHeight="14.25" x14ac:dyDescent="0.3"/>
  <cols>
    <col min="2" max="2" width="61.28515625" customWidth="1"/>
    <col min="3" max="3" width="31.85546875" customWidth="1"/>
    <col min="4" max="4" width="29.7109375" customWidth="1"/>
    <col min="5" max="5" width="26.7109375" customWidth="1"/>
    <col min="6" max="6" width="37.42578125" customWidth="1"/>
    <col min="7" max="7" width="29.7109375" customWidth="1"/>
  </cols>
  <sheetData>
    <row r="1" spans="1:7" ht="18" x14ac:dyDescent="0.3">
      <c r="A1" s="104" t="s">
        <v>0</v>
      </c>
      <c r="B1" s="105"/>
      <c r="C1" s="87" t="s">
        <v>1</v>
      </c>
      <c r="D1" s="1"/>
      <c r="E1" s="1"/>
      <c r="F1" s="1"/>
      <c r="G1" s="88"/>
    </row>
    <row r="2" spans="1:7" ht="18" x14ac:dyDescent="0.3">
      <c r="A2" s="104" t="s">
        <v>2</v>
      </c>
      <c r="B2" s="105"/>
      <c r="C2" s="106"/>
      <c r="D2" s="107"/>
      <c r="E2" s="107"/>
      <c r="F2" s="108"/>
      <c r="G2" s="109" t="s">
        <v>3</v>
      </c>
    </row>
    <row r="3" spans="1:7" ht="15" thickBot="1" x14ac:dyDescent="0.3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109"/>
    </row>
    <row r="4" spans="1:7" ht="28.5" x14ac:dyDescent="0.3">
      <c r="A4" s="5" t="s">
        <v>10</v>
      </c>
      <c r="B4" s="6" t="s">
        <v>123</v>
      </c>
      <c r="C4" s="90"/>
      <c r="D4" s="7">
        <v>24</v>
      </c>
      <c r="E4" s="8" t="s">
        <v>11</v>
      </c>
      <c r="F4" s="9">
        <f t="shared" ref="F4:F5" si="0">D4*C4</f>
        <v>0</v>
      </c>
      <c r="G4" s="10"/>
    </row>
    <row r="5" spans="1:7" x14ac:dyDescent="0.3">
      <c r="A5" s="11" t="s">
        <v>12</v>
      </c>
      <c r="B5" s="12" t="s">
        <v>124</v>
      </c>
      <c r="C5" s="91"/>
      <c r="D5" s="13">
        <v>50</v>
      </c>
      <c r="E5" s="14" t="s">
        <v>13</v>
      </c>
      <c r="F5" s="15">
        <f t="shared" si="0"/>
        <v>0</v>
      </c>
      <c r="G5" s="10"/>
    </row>
    <row r="6" spans="1:7" ht="57.75" thickBot="1" x14ac:dyDescent="0.35">
      <c r="A6" s="11" t="s">
        <v>14</v>
      </c>
      <c r="B6" s="12" t="s">
        <v>15</v>
      </c>
      <c r="C6" s="92"/>
      <c r="D6" s="16">
        <f>'[1]T3 Overzicht afvalstromen'!F8+'[1]T3 Overzicht afvalstromen'!G8</f>
        <v>3.1070000000000002</v>
      </c>
      <c r="E6" s="17" t="s">
        <v>16</v>
      </c>
      <c r="F6" s="18">
        <f>D6*C6</f>
        <v>0</v>
      </c>
      <c r="G6" s="89" t="s">
        <v>17</v>
      </c>
    </row>
    <row r="7" spans="1:7" ht="15" thickBot="1" x14ac:dyDescent="0.35">
      <c r="A7" s="19" t="s">
        <v>18</v>
      </c>
      <c r="B7" s="20" t="s">
        <v>19</v>
      </c>
      <c r="C7" s="21"/>
      <c r="D7" s="22"/>
      <c r="E7" s="23"/>
      <c r="F7" s="24">
        <f>SUM(F4:F6)</f>
        <v>0</v>
      </c>
      <c r="G7" s="10"/>
    </row>
    <row r="8" spans="1:7" ht="15" thickTop="1" x14ac:dyDescent="0.3"/>
    <row r="9" spans="1:7" ht="29.25" thickBot="1" x14ac:dyDescent="0.35">
      <c r="E9" s="25" t="s">
        <v>20</v>
      </c>
      <c r="F9" s="26">
        <f>F7+F1</f>
        <v>0</v>
      </c>
    </row>
    <row r="10" spans="1:7" ht="15" thickTop="1" x14ac:dyDescent="0.3"/>
    <row r="11" spans="1:7" x14ac:dyDescent="0.3">
      <c r="A11" s="27"/>
      <c r="B11" s="28" t="s">
        <v>21</v>
      </c>
      <c r="C11" s="29"/>
      <c r="D11" s="29"/>
      <c r="E11" s="29"/>
      <c r="F11" s="29"/>
      <c r="G11" s="30"/>
    </row>
    <row r="12" spans="1:7" x14ac:dyDescent="0.3">
      <c r="A12" s="31" t="s">
        <v>22</v>
      </c>
      <c r="B12" s="110" t="s">
        <v>21</v>
      </c>
      <c r="C12" s="110"/>
      <c r="D12" s="110"/>
      <c r="E12" s="110"/>
      <c r="F12" s="110"/>
      <c r="G12" s="111"/>
    </row>
    <row r="13" spans="1:7" x14ac:dyDescent="0.3">
      <c r="A13" s="32" t="s">
        <v>23</v>
      </c>
      <c r="B13" s="101" t="s">
        <v>24</v>
      </c>
      <c r="C13" s="102"/>
      <c r="D13" s="102"/>
      <c r="E13" s="102"/>
      <c r="F13" s="102"/>
      <c r="G13" s="103"/>
    </row>
    <row r="14" spans="1:7" ht="37.5" customHeight="1" x14ac:dyDescent="0.3">
      <c r="A14" s="33">
        <v>1</v>
      </c>
      <c r="B14" s="94" t="s">
        <v>25</v>
      </c>
      <c r="C14" s="95"/>
      <c r="D14" s="95"/>
      <c r="E14" s="95"/>
      <c r="F14" s="95"/>
      <c r="G14" s="96"/>
    </row>
    <row r="15" spans="1:7" x14ac:dyDescent="0.3">
      <c r="A15" s="33">
        <v>2</v>
      </c>
      <c r="B15" s="94" t="s">
        <v>26</v>
      </c>
      <c r="C15" s="95"/>
      <c r="D15" s="95"/>
      <c r="E15" s="95"/>
      <c r="F15" s="95"/>
      <c r="G15" s="96"/>
    </row>
    <row r="16" spans="1:7" x14ac:dyDescent="0.3">
      <c r="A16" s="33">
        <v>3</v>
      </c>
      <c r="B16" s="97" t="s">
        <v>27</v>
      </c>
      <c r="C16" s="98"/>
      <c r="D16" s="98"/>
      <c r="E16" s="98"/>
      <c r="F16" s="98"/>
      <c r="G16" s="99"/>
    </row>
    <row r="17" spans="1:7" x14ac:dyDescent="0.3">
      <c r="A17" s="33">
        <v>4</v>
      </c>
      <c r="B17" s="97" t="s">
        <v>28</v>
      </c>
      <c r="C17" s="98"/>
      <c r="D17" s="98"/>
      <c r="E17" s="98"/>
      <c r="F17" s="98"/>
      <c r="G17" s="99"/>
    </row>
    <row r="18" spans="1:7" x14ac:dyDescent="0.3">
      <c r="A18" s="34"/>
      <c r="B18" s="35"/>
      <c r="C18" s="34"/>
      <c r="D18" s="34"/>
      <c r="E18" s="34"/>
      <c r="F18" s="34"/>
      <c r="G18" s="34"/>
    </row>
    <row r="19" spans="1:7" x14ac:dyDescent="0.3">
      <c r="A19" s="34"/>
      <c r="B19" s="100" t="s">
        <v>29</v>
      </c>
      <c r="C19" s="100"/>
      <c r="D19" s="100"/>
      <c r="E19" s="100"/>
      <c r="F19" s="34"/>
      <c r="G19" s="34"/>
    </row>
    <row r="20" spans="1:7" x14ac:dyDescent="0.3">
      <c r="A20" s="34"/>
      <c r="B20" s="36" t="s">
        <v>30</v>
      </c>
      <c r="C20" s="93"/>
      <c r="D20" s="93"/>
      <c r="E20" s="93"/>
      <c r="F20" s="34"/>
      <c r="G20" s="34"/>
    </row>
    <row r="21" spans="1:7" x14ac:dyDescent="0.3">
      <c r="A21" s="34"/>
      <c r="B21" s="36" t="s">
        <v>31</v>
      </c>
      <c r="C21" s="93"/>
      <c r="D21" s="93"/>
      <c r="E21" s="93"/>
      <c r="F21" s="34"/>
      <c r="G21" s="34"/>
    </row>
    <row r="22" spans="1:7" x14ac:dyDescent="0.3">
      <c r="A22" s="34"/>
      <c r="B22" s="36" t="s">
        <v>32</v>
      </c>
      <c r="C22" s="93"/>
      <c r="D22" s="93"/>
      <c r="E22" s="93"/>
      <c r="F22" s="34"/>
      <c r="G22" s="34"/>
    </row>
    <row r="23" spans="1:7" x14ac:dyDescent="0.3">
      <c r="A23" s="34"/>
      <c r="B23" s="36" t="s">
        <v>33</v>
      </c>
      <c r="C23" s="93"/>
      <c r="D23" s="93"/>
      <c r="E23" s="93"/>
      <c r="F23" s="34"/>
      <c r="G23" s="34"/>
    </row>
  </sheetData>
  <sheetProtection algorithmName="SHA-512" hashValue="mUysv1dBQ0CpJEKobs8/iVjHZjOlT0atZlE/AXxM+cVMBSxhUmvG/CR6ltyXcT3fHXyXlc066IZDtIg4w70RkA==" saltValue="TGnfVK6sqSvBNi1Ka/QmJQ==" spinCount="100000" sheet="1" objects="1" scenarios="1"/>
  <mergeCells count="15">
    <mergeCell ref="B13:G13"/>
    <mergeCell ref="A1:B1"/>
    <mergeCell ref="A2:B2"/>
    <mergeCell ref="C2:F2"/>
    <mergeCell ref="G2:G3"/>
    <mergeCell ref="B12:G12"/>
    <mergeCell ref="C21:E21"/>
    <mergeCell ref="C22:E22"/>
    <mergeCell ref="C23:E23"/>
    <mergeCell ref="B14:G14"/>
    <mergeCell ref="B15:G15"/>
    <mergeCell ref="B16:G16"/>
    <mergeCell ref="B17:G17"/>
    <mergeCell ref="B19:E19"/>
    <mergeCell ref="C20:E20"/>
  </mergeCells>
  <dataValidations count="1">
    <dataValidation operator="lessThanOrEqual" allowBlank="1" showInputMessage="1" showErrorMessage="1" sqref="B12:B16" xr:uid="{7516ECF6-69F1-41EA-80CF-11B16F70CCDC}"/>
  </dataValidations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F196-A491-42B0-B93A-42770DF0A6C4}">
  <sheetPr>
    <pageSetUpPr fitToPage="1"/>
  </sheetPr>
  <dimension ref="A1:H73"/>
  <sheetViews>
    <sheetView showGridLines="0" view="pageBreakPreview" zoomScale="85" zoomScaleNormal="55" zoomScaleSheetLayoutView="85" workbookViewId="0">
      <selection activeCell="C71" sqref="C71:E71"/>
    </sheetView>
  </sheetViews>
  <sheetFormatPr defaultColWidth="10.28515625" defaultRowHeight="14.25" x14ac:dyDescent="0.3"/>
  <cols>
    <col min="1" max="1" width="10.7109375" style="34" customWidth="1"/>
    <col min="2" max="2" width="57.85546875" style="35" customWidth="1"/>
    <col min="3" max="3" width="48.7109375" style="34" bestFit="1" customWidth="1"/>
    <col min="4" max="5" width="37.7109375" style="34" customWidth="1"/>
    <col min="6" max="6" width="42.5703125" style="34" customWidth="1"/>
    <col min="7" max="7" width="37.7109375" style="34" customWidth="1"/>
    <col min="8" max="8" width="36.7109375" style="35" customWidth="1"/>
    <col min="9" max="16384" width="10.28515625" style="35"/>
  </cols>
  <sheetData>
    <row r="1" spans="1:7" ht="30.6" customHeight="1" x14ac:dyDescent="0.3">
      <c r="A1" s="133" t="s">
        <v>34</v>
      </c>
      <c r="B1" s="134"/>
      <c r="C1" s="134"/>
      <c r="D1" s="134"/>
      <c r="E1" s="134"/>
      <c r="F1" s="134"/>
      <c r="G1" s="135"/>
    </row>
    <row r="2" spans="1:7" s="41" customFormat="1" ht="27.6" customHeight="1" x14ac:dyDescent="0.3">
      <c r="A2" s="37" t="s">
        <v>35</v>
      </c>
      <c r="B2" s="38" t="s">
        <v>36</v>
      </c>
      <c r="C2" s="39"/>
      <c r="D2" s="39"/>
      <c r="E2" s="39"/>
      <c r="F2" s="39"/>
      <c r="G2" s="40"/>
    </row>
    <row r="3" spans="1:7" x14ac:dyDescent="0.3">
      <c r="A3" s="42"/>
      <c r="B3" s="136" t="s">
        <v>37</v>
      </c>
      <c r="C3" s="136"/>
      <c r="D3" s="43"/>
      <c r="E3" s="43"/>
      <c r="F3" s="43"/>
      <c r="G3" s="44"/>
    </row>
    <row r="4" spans="1:7" x14ac:dyDescent="0.3">
      <c r="A4" s="137" t="s">
        <v>38</v>
      </c>
      <c r="B4" s="136"/>
      <c r="C4" s="136"/>
      <c r="D4" s="136"/>
      <c r="E4" s="136"/>
      <c r="F4" s="136"/>
      <c r="G4" s="138"/>
    </row>
    <row r="5" spans="1:7" x14ac:dyDescent="0.3">
      <c r="A5" s="31" t="s">
        <v>4</v>
      </c>
      <c r="B5" s="45" t="s">
        <v>5</v>
      </c>
      <c r="C5" s="45"/>
      <c r="D5" s="45" t="s">
        <v>8</v>
      </c>
      <c r="E5" s="45" t="s">
        <v>39</v>
      </c>
      <c r="F5" s="45" t="s">
        <v>40</v>
      </c>
      <c r="G5" s="46" t="s">
        <v>41</v>
      </c>
    </row>
    <row r="6" spans="1:7" x14ac:dyDescent="0.3">
      <c r="A6" s="33" t="s">
        <v>42</v>
      </c>
      <c r="B6" s="47" t="s">
        <v>43</v>
      </c>
      <c r="C6" s="48"/>
      <c r="D6" s="48" t="s">
        <v>44</v>
      </c>
      <c r="E6" s="81"/>
      <c r="F6" s="49">
        <v>24</v>
      </c>
      <c r="G6" s="50">
        <f>E6*F6</f>
        <v>0</v>
      </c>
    </row>
    <row r="7" spans="1:7" x14ac:dyDescent="0.3">
      <c r="A7" s="51"/>
      <c r="B7" s="52"/>
      <c r="C7" s="53"/>
      <c r="D7" s="53"/>
      <c r="E7" s="54"/>
      <c r="F7" s="54"/>
      <c r="G7" s="55"/>
    </row>
    <row r="8" spans="1:7" ht="24" customHeight="1" x14ac:dyDescent="0.3">
      <c r="A8" s="56"/>
      <c r="B8" s="52"/>
      <c r="C8" s="53"/>
      <c r="D8" s="57" t="s">
        <v>45</v>
      </c>
      <c r="E8" s="54"/>
      <c r="F8" s="58" t="s">
        <v>46</v>
      </c>
      <c r="G8" s="59">
        <f>G6</f>
        <v>0</v>
      </c>
    </row>
    <row r="9" spans="1:7" x14ac:dyDescent="0.3">
      <c r="A9" s="56"/>
      <c r="B9" s="52"/>
      <c r="C9" s="53"/>
      <c r="D9" s="57" t="s">
        <v>47</v>
      </c>
      <c r="E9" s="54"/>
      <c r="F9" s="60"/>
      <c r="G9" s="61"/>
    </row>
    <row r="10" spans="1:7" s="41" customFormat="1" ht="27.6" customHeight="1" x14ac:dyDescent="0.3">
      <c r="A10" s="62" t="s">
        <v>48</v>
      </c>
      <c r="B10" s="63" t="s">
        <v>49</v>
      </c>
      <c r="C10" s="64"/>
      <c r="D10" s="64"/>
      <c r="E10" s="64"/>
      <c r="F10" s="64"/>
      <c r="G10" s="65"/>
    </row>
    <row r="11" spans="1:7" x14ac:dyDescent="0.3">
      <c r="A11" s="31" t="s">
        <v>22</v>
      </c>
      <c r="B11" s="66" t="s">
        <v>50</v>
      </c>
      <c r="C11" s="45" t="s">
        <v>51</v>
      </c>
      <c r="D11" s="45" t="s">
        <v>52</v>
      </c>
      <c r="E11" s="45" t="s">
        <v>39</v>
      </c>
      <c r="F11" s="45" t="s">
        <v>53</v>
      </c>
      <c r="G11" s="46" t="s">
        <v>54</v>
      </c>
    </row>
    <row r="12" spans="1:7" ht="14.25" customHeight="1" x14ac:dyDescent="0.3">
      <c r="A12" s="33" t="s">
        <v>55</v>
      </c>
      <c r="B12" s="67" t="s">
        <v>56</v>
      </c>
      <c r="C12" s="67" t="s">
        <v>57</v>
      </c>
      <c r="D12" s="83" t="s">
        <v>58</v>
      </c>
      <c r="E12" s="82"/>
      <c r="F12" s="68">
        <f>'[1]T3 Overzicht afvalstromen'!F54+'[1]T3 Overzicht afvalstromen'!G54</f>
        <v>79</v>
      </c>
      <c r="G12" s="50">
        <f>E12*F12</f>
        <v>0</v>
      </c>
    </row>
    <row r="13" spans="1:7" ht="14.25" customHeight="1" x14ac:dyDescent="0.3">
      <c r="A13" s="33" t="s">
        <v>59</v>
      </c>
      <c r="B13" s="67" t="s">
        <v>56</v>
      </c>
      <c r="C13" s="69" t="s">
        <v>60</v>
      </c>
      <c r="D13" s="83" t="s">
        <v>58</v>
      </c>
      <c r="E13" s="82"/>
      <c r="F13" s="68">
        <f>'[1]T3 Overzicht afvalstromen'!F46+'[1]T3 Overzicht afvalstromen'!G46</f>
        <v>233</v>
      </c>
      <c r="G13" s="50">
        <f t="shared" ref="G13:G30" si="0">E13*F13</f>
        <v>0</v>
      </c>
    </row>
    <row r="14" spans="1:7" ht="14.25" customHeight="1" x14ac:dyDescent="0.3">
      <c r="A14" s="33" t="s">
        <v>61</v>
      </c>
      <c r="B14" s="67" t="s">
        <v>56</v>
      </c>
      <c r="C14" s="67" t="s">
        <v>62</v>
      </c>
      <c r="D14" s="83" t="s">
        <v>58</v>
      </c>
      <c r="E14" s="82"/>
      <c r="F14" s="68">
        <f>'[1]T3 Overzicht afvalstromen'!F48+'[1]T3 Overzicht afvalstromen'!G48</f>
        <v>1940</v>
      </c>
      <c r="G14" s="50">
        <f t="shared" si="0"/>
        <v>0</v>
      </c>
    </row>
    <row r="15" spans="1:7" ht="14.25" customHeight="1" x14ac:dyDescent="0.3">
      <c r="A15" s="33" t="s">
        <v>63</v>
      </c>
      <c r="B15" s="67" t="s">
        <v>56</v>
      </c>
      <c r="C15" s="67" t="s">
        <v>64</v>
      </c>
      <c r="D15" s="83" t="s">
        <v>58</v>
      </c>
      <c r="E15" s="82"/>
      <c r="F15" s="68">
        <v>1</v>
      </c>
      <c r="G15" s="50">
        <f t="shared" si="0"/>
        <v>0</v>
      </c>
    </row>
    <row r="16" spans="1:7" ht="14.25" customHeight="1" x14ac:dyDescent="0.3">
      <c r="A16" s="33" t="s">
        <v>65</v>
      </c>
      <c r="B16" s="67" t="s">
        <v>56</v>
      </c>
      <c r="C16" s="67" t="s">
        <v>66</v>
      </c>
      <c r="D16" s="83" t="s">
        <v>58</v>
      </c>
      <c r="E16" s="82"/>
      <c r="F16" s="68">
        <f>'[1]T3 Overzicht afvalstromen'!F58+'[1]T3 Overzicht afvalstromen'!G58</f>
        <v>144</v>
      </c>
      <c r="G16" s="50">
        <f t="shared" si="0"/>
        <v>0</v>
      </c>
    </row>
    <row r="17" spans="1:8" ht="14.25" customHeight="1" x14ac:dyDescent="0.3">
      <c r="A17" s="33" t="s">
        <v>67</v>
      </c>
      <c r="B17" s="67" t="s">
        <v>56</v>
      </c>
      <c r="C17" s="67" t="s">
        <v>68</v>
      </c>
      <c r="D17" s="83" t="s">
        <v>58</v>
      </c>
      <c r="E17" s="82"/>
      <c r="F17" s="68">
        <f>'[1]T3 Overzicht afvalstromen'!F57+'[1]T3 Overzicht afvalstromen'!G57</f>
        <v>1586</v>
      </c>
      <c r="G17" s="50">
        <f t="shared" si="0"/>
        <v>0</v>
      </c>
    </row>
    <row r="18" spans="1:8" ht="14.25" customHeight="1" x14ac:dyDescent="0.3">
      <c r="A18" s="33" t="s">
        <v>69</v>
      </c>
      <c r="B18" s="67" t="s">
        <v>56</v>
      </c>
      <c r="C18" s="67" t="s">
        <v>70</v>
      </c>
      <c r="D18" s="83" t="s">
        <v>58</v>
      </c>
      <c r="E18" s="82"/>
      <c r="F18" s="68">
        <f>'[1]T3 Overzicht afvalstromen'!F56+'[1]T3 Overzicht afvalstromen'!G56</f>
        <v>1205</v>
      </c>
      <c r="G18" s="50">
        <f t="shared" si="0"/>
        <v>0</v>
      </c>
    </row>
    <row r="19" spans="1:8" ht="14.25" customHeight="1" x14ac:dyDescent="0.3">
      <c r="A19" s="33" t="s">
        <v>71</v>
      </c>
      <c r="B19" s="67" t="s">
        <v>56</v>
      </c>
      <c r="C19" s="67" t="s">
        <v>72</v>
      </c>
      <c r="D19" s="83" t="s">
        <v>58</v>
      </c>
      <c r="E19" s="82"/>
      <c r="F19" s="68">
        <f>'[1]T3 Overzicht afvalstromen'!F55+'[1]T3 Overzicht afvalstromen'!G55</f>
        <v>5784</v>
      </c>
      <c r="G19" s="50">
        <f t="shared" si="0"/>
        <v>0</v>
      </c>
    </row>
    <row r="20" spans="1:8" ht="14.25" customHeight="1" x14ac:dyDescent="0.3">
      <c r="A20" s="33" t="s">
        <v>73</v>
      </c>
      <c r="B20" s="67" t="s">
        <v>56</v>
      </c>
      <c r="C20" s="67" t="s">
        <v>74</v>
      </c>
      <c r="D20" s="83" t="s">
        <v>58</v>
      </c>
      <c r="E20" s="82"/>
      <c r="F20" s="68">
        <f>'[1]T3 Overzicht afvalstromen'!F50+'[1]T3 Overzicht afvalstromen'!G50</f>
        <v>2324</v>
      </c>
      <c r="G20" s="50">
        <f t="shared" si="0"/>
        <v>0</v>
      </c>
    </row>
    <row r="21" spans="1:8" ht="14.25" customHeight="1" x14ac:dyDescent="0.3">
      <c r="A21" s="33" t="s">
        <v>75</v>
      </c>
      <c r="B21" s="67" t="s">
        <v>56</v>
      </c>
      <c r="C21" s="67" t="s">
        <v>76</v>
      </c>
      <c r="D21" s="83" t="s">
        <v>58</v>
      </c>
      <c r="E21" s="82"/>
      <c r="F21" s="68">
        <f>'[1]T3 Overzicht afvalstromen'!F53+'[1]T3 Overzicht afvalstromen'!G53</f>
        <v>42928</v>
      </c>
      <c r="G21" s="50">
        <f t="shared" si="0"/>
        <v>0</v>
      </c>
    </row>
    <row r="22" spans="1:8" ht="14.25" customHeight="1" x14ac:dyDescent="0.3">
      <c r="A22" s="33" t="s">
        <v>77</v>
      </c>
      <c r="B22" s="67" t="s">
        <v>56</v>
      </c>
      <c r="C22" s="67" t="s">
        <v>78</v>
      </c>
      <c r="D22" s="83" t="s">
        <v>58</v>
      </c>
      <c r="E22" s="82"/>
      <c r="F22" s="68">
        <f>'[1]T3 Overzicht afvalstromen'!F52+'[1]T3 Overzicht afvalstromen'!G52</f>
        <v>2298</v>
      </c>
      <c r="G22" s="50">
        <f t="shared" si="0"/>
        <v>0</v>
      </c>
      <c r="H22" s="70"/>
    </row>
    <row r="23" spans="1:8" ht="14.25" customHeight="1" x14ac:dyDescent="0.3">
      <c r="A23" s="33" t="s">
        <v>79</v>
      </c>
      <c r="B23" s="67" t="s">
        <v>56</v>
      </c>
      <c r="C23" s="67" t="s">
        <v>80</v>
      </c>
      <c r="D23" s="83" t="s">
        <v>58</v>
      </c>
      <c r="E23" s="82"/>
      <c r="F23" s="68">
        <v>1</v>
      </c>
      <c r="G23" s="50">
        <f t="shared" si="0"/>
        <v>0</v>
      </c>
      <c r="H23" s="70"/>
    </row>
    <row r="24" spans="1:8" ht="14.25" customHeight="1" x14ac:dyDescent="0.3">
      <c r="A24" s="33" t="s">
        <v>81</v>
      </c>
      <c r="B24" s="67" t="s">
        <v>56</v>
      </c>
      <c r="C24" s="67" t="s">
        <v>82</v>
      </c>
      <c r="D24" s="83" t="s">
        <v>58</v>
      </c>
      <c r="E24" s="82"/>
      <c r="F24" s="68">
        <v>1</v>
      </c>
      <c r="G24" s="50">
        <f t="shared" si="0"/>
        <v>0</v>
      </c>
    </row>
    <row r="25" spans="1:8" ht="14.25" customHeight="1" x14ac:dyDescent="0.3">
      <c r="A25" s="33" t="s">
        <v>83</v>
      </c>
      <c r="B25" s="67" t="s">
        <v>56</v>
      </c>
      <c r="C25" s="67" t="s">
        <v>84</v>
      </c>
      <c r="D25" s="83" t="s">
        <v>58</v>
      </c>
      <c r="E25" s="82"/>
      <c r="F25" s="68">
        <v>1</v>
      </c>
      <c r="G25" s="50">
        <f t="shared" si="0"/>
        <v>0</v>
      </c>
    </row>
    <row r="26" spans="1:8" ht="14.25" customHeight="1" x14ac:dyDescent="0.3">
      <c r="A26" s="33" t="s">
        <v>85</v>
      </c>
      <c r="B26" s="67" t="s">
        <v>56</v>
      </c>
      <c r="C26" s="69" t="s">
        <v>86</v>
      </c>
      <c r="D26" s="83" t="s">
        <v>58</v>
      </c>
      <c r="E26" s="82"/>
      <c r="F26" s="68">
        <f>'[1]T3 Overzicht afvalstromen'!F47+'[1]T3 Overzicht afvalstromen'!G47</f>
        <v>867</v>
      </c>
      <c r="G26" s="50">
        <f t="shared" si="0"/>
        <v>0</v>
      </c>
    </row>
    <row r="27" spans="1:8" ht="14.25" customHeight="1" x14ac:dyDescent="0.3">
      <c r="A27" s="33" t="s">
        <v>87</v>
      </c>
      <c r="B27" s="67" t="s">
        <v>56</v>
      </c>
      <c r="C27" s="69" t="s">
        <v>88</v>
      </c>
      <c r="D27" s="83" t="s">
        <v>58</v>
      </c>
      <c r="E27" s="82"/>
      <c r="F27" s="68">
        <f>'[1]T3 Overzicht afvalstromen'!F49+'[1]T3 Overzicht afvalstromen'!G49</f>
        <v>0</v>
      </c>
      <c r="G27" s="50">
        <f t="shared" si="0"/>
        <v>0</v>
      </c>
    </row>
    <row r="28" spans="1:8" ht="14.25" customHeight="1" x14ac:dyDescent="0.3">
      <c r="A28" s="33" t="s">
        <v>89</v>
      </c>
      <c r="B28" s="67" t="s">
        <v>56</v>
      </c>
      <c r="C28" s="69" t="s">
        <v>90</v>
      </c>
      <c r="D28" s="83" t="s">
        <v>58</v>
      </c>
      <c r="E28" s="82"/>
      <c r="F28" s="68">
        <f>'[1]T3 Overzicht afvalstromen'!F51+'[1]T3 Overzicht afvalstromen'!G51</f>
        <v>253</v>
      </c>
      <c r="G28" s="50">
        <f t="shared" si="0"/>
        <v>0</v>
      </c>
    </row>
    <row r="29" spans="1:8" ht="14.25" customHeight="1" x14ac:dyDescent="0.3">
      <c r="A29" s="33" t="s">
        <v>91</v>
      </c>
      <c r="B29" s="67" t="s">
        <v>56</v>
      </c>
      <c r="C29" s="69" t="s">
        <v>92</v>
      </c>
      <c r="D29" s="83" t="s">
        <v>58</v>
      </c>
      <c r="E29" s="82"/>
      <c r="F29" s="68">
        <f>'[1]T3 Overzicht afvalstromen'!F43+'[1]T3 Overzicht afvalstromen'!G43</f>
        <v>2692</v>
      </c>
      <c r="G29" s="50">
        <f t="shared" si="0"/>
        <v>0</v>
      </c>
    </row>
    <row r="30" spans="1:8" ht="14.25" customHeight="1" x14ac:dyDescent="0.3">
      <c r="A30" s="33" t="s">
        <v>93</v>
      </c>
      <c r="B30" s="67" t="s">
        <v>56</v>
      </c>
      <c r="C30" s="67" t="s">
        <v>94</v>
      </c>
      <c r="D30" s="83" t="s">
        <v>58</v>
      </c>
      <c r="E30" s="82"/>
      <c r="F30" s="68">
        <v>1</v>
      </c>
      <c r="G30" s="50">
        <f t="shared" si="0"/>
        <v>0</v>
      </c>
    </row>
    <row r="31" spans="1:8" ht="15" customHeight="1" x14ac:dyDescent="0.3">
      <c r="C31" s="71"/>
      <c r="D31" s="72"/>
      <c r="E31" s="73"/>
      <c r="F31" s="71"/>
      <c r="G31" s="73"/>
    </row>
    <row r="32" spans="1:8" ht="24" customHeight="1" x14ac:dyDescent="0.3">
      <c r="B32" s="74"/>
      <c r="C32" s="121"/>
      <c r="D32" s="121"/>
      <c r="E32" s="71"/>
      <c r="F32" s="58" t="s">
        <v>95</v>
      </c>
      <c r="G32" s="59">
        <f>SUM(G12:G30)</f>
        <v>0</v>
      </c>
    </row>
    <row r="33" spans="1:7" ht="15" customHeight="1" x14ac:dyDescent="0.3">
      <c r="B33" s="74"/>
      <c r="C33" s="121"/>
      <c r="D33" s="121"/>
      <c r="E33" s="71"/>
      <c r="F33" s="71"/>
      <c r="G33" s="61"/>
    </row>
    <row r="34" spans="1:7" ht="24" customHeight="1" x14ac:dyDescent="0.3">
      <c r="A34" s="56"/>
      <c r="B34" s="52"/>
      <c r="C34" s="121"/>
      <c r="D34" s="121"/>
      <c r="E34" s="54"/>
      <c r="F34" s="58" t="s">
        <v>96</v>
      </c>
      <c r="G34" s="75">
        <f>G8+G32</f>
        <v>0</v>
      </c>
    </row>
    <row r="35" spans="1:7" ht="14.25" customHeight="1" x14ac:dyDescent="0.3">
      <c r="A35" s="56"/>
      <c r="B35" s="52"/>
      <c r="C35" s="121"/>
      <c r="D35" s="121"/>
      <c r="E35" s="54"/>
      <c r="F35" s="60"/>
      <c r="G35" s="76"/>
    </row>
    <row r="36" spans="1:7" ht="14.25" customHeight="1" x14ac:dyDescent="0.3">
      <c r="B36" s="52"/>
      <c r="C36" s="121"/>
      <c r="D36" s="121"/>
      <c r="E36" s="54"/>
      <c r="F36" s="60"/>
      <c r="G36" s="61"/>
    </row>
    <row r="37" spans="1:7" ht="14.25" customHeight="1" x14ac:dyDescent="0.3">
      <c r="B37" s="52"/>
      <c r="C37" s="53"/>
      <c r="D37" s="53"/>
      <c r="E37" s="54"/>
      <c r="F37" s="60"/>
      <c r="G37" s="61"/>
    </row>
    <row r="38" spans="1:7" ht="14.25" customHeight="1" x14ac:dyDescent="0.3">
      <c r="A38" s="27"/>
      <c r="B38" s="28" t="s">
        <v>97</v>
      </c>
      <c r="C38" s="29"/>
      <c r="D38" s="29"/>
      <c r="E38" s="29"/>
      <c r="F38" s="29"/>
      <c r="G38" s="30"/>
    </row>
    <row r="39" spans="1:7" x14ac:dyDescent="0.3">
      <c r="A39" s="31" t="s">
        <v>22</v>
      </c>
      <c r="B39" s="66" t="s">
        <v>98</v>
      </c>
      <c r="C39" s="45" t="s">
        <v>51</v>
      </c>
      <c r="D39" s="45" t="s">
        <v>99</v>
      </c>
      <c r="E39" s="45" t="s">
        <v>100</v>
      </c>
      <c r="F39" s="45" t="s">
        <v>101</v>
      </c>
      <c r="G39" s="46" t="s">
        <v>102</v>
      </c>
    </row>
    <row r="40" spans="1:7" x14ac:dyDescent="0.3">
      <c r="A40" s="33" t="s">
        <v>103</v>
      </c>
      <c r="B40" s="84"/>
      <c r="C40" s="85"/>
      <c r="D40" s="85"/>
      <c r="E40" s="86"/>
      <c r="F40" s="86"/>
      <c r="G40" s="86"/>
    </row>
    <row r="41" spans="1:7" x14ac:dyDescent="0.3">
      <c r="A41" s="33" t="s">
        <v>104</v>
      </c>
      <c r="B41" s="84"/>
      <c r="C41" s="85"/>
      <c r="D41" s="85"/>
      <c r="E41" s="86"/>
      <c r="F41" s="86"/>
      <c r="G41" s="86"/>
    </row>
    <row r="42" spans="1:7" x14ac:dyDescent="0.3">
      <c r="A42" s="33" t="s">
        <v>105</v>
      </c>
      <c r="B42" s="84"/>
      <c r="C42" s="85"/>
      <c r="D42" s="85"/>
      <c r="E42" s="86"/>
      <c r="F42" s="86"/>
      <c r="G42" s="86"/>
    </row>
    <row r="43" spans="1:7" x14ac:dyDescent="0.3">
      <c r="A43" s="33" t="s">
        <v>106</v>
      </c>
      <c r="B43" s="84"/>
      <c r="C43" s="85"/>
      <c r="D43" s="85"/>
      <c r="E43" s="86"/>
      <c r="F43" s="86"/>
      <c r="G43" s="86"/>
    </row>
    <row r="44" spans="1:7" x14ac:dyDescent="0.3">
      <c r="A44" s="56"/>
      <c r="B44" s="52"/>
      <c r="C44" s="53"/>
      <c r="D44" s="53"/>
      <c r="E44" s="54"/>
      <c r="F44" s="54"/>
      <c r="G44" s="77"/>
    </row>
    <row r="45" spans="1:7" x14ac:dyDescent="0.3">
      <c r="A45" s="27"/>
      <c r="B45" s="28" t="s">
        <v>107</v>
      </c>
      <c r="C45" s="29"/>
      <c r="D45" s="29"/>
      <c r="E45" s="29"/>
      <c r="F45" s="29"/>
      <c r="G45" s="30"/>
    </row>
    <row r="46" spans="1:7" x14ac:dyDescent="0.3">
      <c r="A46" s="31" t="s">
        <v>22</v>
      </c>
      <c r="B46" s="66" t="s">
        <v>98</v>
      </c>
      <c r="C46" s="45" t="s">
        <v>51</v>
      </c>
      <c r="D46" s="45" t="s">
        <v>99</v>
      </c>
      <c r="E46" s="45" t="s">
        <v>100</v>
      </c>
      <c r="F46" s="45" t="s">
        <v>101</v>
      </c>
      <c r="G46" s="46" t="s">
        <v>102</v>
      </c>
    </row>
    <row r="47" spans="1:7" x14ac:dyDescent="0.3">
      <c r="A47" s="33" t="s">
        <v>108</v>
      </c>
      <c r="B47" s="84"/>
      <c r="C47" s="85"/>
      <c r="D47" s="85"/>
      <c r="E47" s="86"/>
      <c r="F47" s="86"/>
      <c r="G47" s="86"/>
    </row>
    <row r="48" spans="1:7" x14ac:dyDescent="0.3">
      <c r="A48" s="33" t="s">
        <v>109</v>
      </c>
      <c r="B48" s="84"/>
      <c r="C48" s="85"/>
      <c r="D48" s="85"/>
      <c r="E48" s="86"/>
      <c r="F48" s="86"/>
      <c r="G48" s="86"/>
    </row>
    <row r="49" spans="1:7" x14ac:dyDescent="0.3">
      <c r="A49" s="33" t="s">
        <v>110</v>
      </c>
      <c r="B49" s="84"/>
      <c r="C49" s="85"/>
      <c r="D49" s="85"/>
      <c r="E49" s="86"/>
      <c r="F49" s="86"/>
      <c r="G49" s="86"/>
    </row>
    <row r="50" spans="1:7" x14ac:dyDescent="0.3">
      <c r="A50" s="33" t="s">
        <v>111</v>
      </c>
      <c r="B50" s="84"/>
      <c r="C50" s="85"/>
      <c r="D50" s="85"/>
      <c r="E50" s="86"/>
      <c r="F50" s="86"/>
      <c r="G50" s="86"/>
    </row>
    <row r="51" spans="1:7" x14ac:dyDescent="0.3">
      <c r="A51" s="33" t="s">
        <v>112</v>
      </c>
      <c r="B51" s="84"/>
      <c r="C51" s="85"/>
      <c r="D51" s="85"/>
      <c r="E51" s="86"/>
      <c r="F51" s="86"/>
      <c r="G51" s="86"/>
    </row>
    <row r="52" spans="1:7" x14ac:dyDescent="0.3">
      <c r="A52" s="33" t="s">
        <v>113</v>
      </c>
      <c r="B52" s="84"/>
      <c r="C52" s="85"/>
      <c r="D52" s="85"/>
      <c r="E52" s="86"/>
      <c r="F52" s="86"/>
      <c r="G52" s="86"/>
    </row>
    <row r="53" spans="1:7" x14ac:dyDescent="0.3">
      <c r="A53" s="33" t="s">
        <v>114</v>
      </c>
      <c r="B53" s="84"/>
      <c r="C53" s="85"/>
      <c r="D53" s="85"/>
      <c r="E53" s="86"/>
      <c r="F53" s="86"/>
      <c r="G53" s="86"/>
    </row>
    <row r="54" spans="1:7" x14ac:dyDescent="0.3">
      <c r="A54" s="56"/>
      <c r="B54" s="52"/>
      <c r="C54" s="53"/>
      <c r="D54" s="53"/>
      <c r="E54" s="54"/>
      <c r="F54" s="54"/>
      <c r="G54" s="77"/>
    </row>
    <row r="55" spans="1:7" x14ac:dyDescent="0.3">
      <c r="A55" s="27"/>
      <c r="B55" s="28" t="s">
        <v>21</v>
      </c>
      <c r="C55" s="29"/>
      <c r="D55" s="29"/>
      <c r="E55" s="29"/>
      <c r="F55" s="29"/>
      <c r="G55" s="30"/>
    </row>
    <row r="56" spans="1:7" x14ac:dyDescent="0.3">
      <c r="A56" s="31" t="s">
        <v>22</v>
      </c>
      <c r="B56" s="122" t="s">
        <v>21</v>
      </c>
      <c r="C56" s="122"/>
      <c r="D56" s="122"/>
      <c r="E56" s="122"/>
      <c r="F56" s="122"/>
      <c r="G56" s="123"/>
    </row>
    <row r="57" spans="1:7" x14ac:dyDescent="0.3">
      <c r="A57" s="32" t="s">
        <v>23</v>
      </c>
      <c r="B57" s="118" t="s">
        <v>115</v>
      </c>
      <c r="C57" s="119"/>
      <c r="D57" s="119"/>
      <c r="E57" s="119"/>
      <c r="F57" s="119"/>
      <c r="G57" s="120"/>
    </row>
    <row r="58" spans="1:7" ht="25.9" customHeight="1" x14ac:dyDescent="0.3">
      <c r="A58" s="33">
        <v>1</v>
      </c>
      <c r="B58" s="124" t="s">
        <v>116</v>
      </c>
      <c r="C58" s="125"/>
      <c r="D58" s="125"/>
      <c r="E58" s="125"/>
      <c r="F58" s="125"/>
      <c r="G58" s="126"/>
    </row>
    <row r="59" spans="1:7" ht="12" customHeight="1" x14ac:dyDescent="0.3">
      <c r="A59" s="33">
        <v>2</v>
      </c>
      <c r="B59" s="127" t="s">
        <v>26</v>
      </c>
      <c r="C59" s="128"/>
      <c r="D59" s="128"/>
      <c r="E59" s="128"/>
      <c r="F59" s="128"/>
      <c r="G59" s="129"/>
    </row>
    <row r="60" spans="1:7" x14ac:dyDescent="0.3">
      <c r="A60" s="33">
        <v>3</v>
      </c>
      <c r="B60" s="118" t="s">
        <v>117</v>
      </c>
      <c r="C60" s="119"/>
      <c r="D60" s="119"/>
      <c r="E60" s="119"/>
      <c r="F60" s="119"/>
      <c r="G60" s="120"/>
    </row>
    <row r="61" spans="1:7" x14ac:dyDescent="0.3">
      <c r="A61" s="33">
        <v>4</v>
      </c>
      <c r="B61" s="118" t="s">
        <v>118</v>
      </c>
      <c r="C61" s="119"/>
      <c r="D61" s="119"/>
      <c r="E61" s="119"/>
      <c r="F61" s="119"/>
      <c r="G61" s="120"/>
    </row>
    <row r="62" spans="1:7" x14ac:dyDescent="0.3">
      <c r="A62" s="33">
        <v>5</v>
      </c>
      <c r="B62" s="118" t="s">
        <v>119</v>
      </c>
      <c r="C62" s="119"/>
      <c r="D62" s="119"/>
      <c r="E62" s="119"/>
      <c r="F62" s="119"/>
      <c r="G62" s="120"/>
    </row>
    <row r="63" spans="1:7" x14ac:dyDescent="0.3">
      <c r="A63" s="33">
        <v>6</v>
      </c>
      <c r="B63" s="130" t="s">
        <v>120</v>
      </c>
      <c r="C63" s="131"/>
      <c r="D63" s="131"/>
      <c r="E63" s="131"/>
      <c r="F63" s="131"/>
      <c r="G63" s="132"/>
    </row>
    <row r="64" spans="1:7" x14ac:dyDescent="0.3">
      <c r="A64" s="33">
        <v>7</v>
      </c>
      <c r="B64" s="130" t="s">
        <v>121</v>
      </c>
      <c r="C64" s="131"/>
      <c r="D64" s="131"/>
      <c r="E64" s="131"/>
      <c r="F64" s="131"/>
      <c r="G64" s="132"/>
    </row>
    <row r="65" spans="1:7" x14ac:dyDescent="0.3">
      <c r="A65" s="33">
        <v>8</v>
      </c>
      <c r="B65" s="118" t="s">
        <v>28</v>
      </c>
      <c r="C65" s="119"/>
      <c r="D65" s="119"/>
      <c r="E65" s="119"/>
      <c r="F65" s="119"/>
      <c r="G65" s="120"/>
    </row>
    <row r="66" spans="1:7" x14ac:dyDescent="0.3">
      <c r="A66" s="78"/>
      <c r="B66" s="79"/>
      <c r="C66" s="78"/>
      <c r="D66" s="78"/>
      <c r="E66" s="78"/>
      <c r="F66" s="78"/>
      <c r="G66" s="78"/>
    </row>
    <row r="67" spans="1:7" x14ac:dyDescent="0.3">
      <c r="B67" s="112" t="s">
        <v>122</v>
      </c>
      <c r="C67" s="113"/>
      <c r="D67" s="113"/>
      <c r="E67" s="114"/>
    </row>
    <row r="68" spans="1:7" x14ac:dyDescent="0.3">
      <c r="B68" s="36" t="s">
        <v>30</v>
      </c>
      <c r="C68" s="115"/>
      <c r="D68" s="116"/>
      <c r="E68" s="117"/>
    </row>
    <row r="69" spans="1:7" x14ac:dyDescent="0.3">
      <c r="B69" s="36" t="s">
        <v>31</v>
      </c>
      <c r="C69" s="115"/>
      <c r="D69" s="116"/>
      <c r="E69" s="117"/>
    </row>
    <row r="70" spans="1:7" x14ac:dyDescent="0.3">
      <c r="B70" s="36" t="s">
        <v>32</v>
      </c>
      <c r="C70" s="115"/>
      <c r="D70" s="116"/>
      <c r="E70" s="117"/>
    </row>
    <row r="71" spans="1:7" ht="36.6" customHeight="1" x14ac:dyDescent="0.3">
      <c r="B71" s="36" t="s">
        <v>33</v>
      </c>
      <c r="C71" s="115"/>
      <c r="D71" s="116"/>
      <c r="E71" s="117"/>
    </row>
    <row r="73" spans="1:7" x14ac:dyDescent="0.3">
      <c r="B73" s="70"/>
      <c r="C73" s="80"/>
      <c r="D73" s="80"/>
      <c r="E73" s="80"/>
      <c r="F73" s="80"/>
    </row>
  </sheetData>
  <sheetProtection algorithmName="SHA-512" hashValue="zfBGyf75mf6QVMeRsTu7i37/Yk9PC9kHIURz7DRO8qDxk3+IMD2W+Uo3+R4TARM6ktgnLf81Spmq/zgpPRnRow==" saltValue="1kDVSSlq0J9MtJrw6aqpiA==" spinCount="100000" sheet="1" objects="1" scenarios="1"/>
  <mergeCells count="23">
    <mergeCell ref="C34:D34"/>
    <mergeCell ref="A1:G1"/>
    <mergeCell ref="B3:C3"/>
    <mergeCell ref="A4:G4"/>
    <mergeCell ref="C32:D32"/>
    <mergeCell ref="C33:D33"/>
    <mergeCell ref="B65:G65"/>
    <mergeCell ref="C35:D35"/>
    <mergeCell ref="C36:D36"/>
    <mergeCell ref="B56:G56"/>
    <mergeCell ref="B57:G57"/>
    <mergeCell ref="B58:G58"/>
    <mergeCell ref="B59:G59"/>
    <mergeCell ref="B60:G60"/>
    <mergeCell ref="B61:G61"/>
    <mergeCell ref="B62:G62"/>
    <mergeCell ref="B63:G63"/>
    <mergeCell ref="B64:G64"/>
    <mergeCell ref="B67:E67"/>
    <mergeCell ref="C68:E68"/>
    <mergeCell ref="C69:E69"/>
    <mergeCell ref="C70:E70"/>
    <mergeCell ref="C71:E71"/>
  </mergeCells>
  <dataValidations count="1">
    <dataValidation operator="lessThanOrEqual" allowBlank="1" showInputMessage="1" showErrorMessage="1" sqref="B39:G44 B46:G54 A4:A5 B56:B64 D3:G3 B3 C11 C31:C37 B6:G9 B11:B37 D11:G37" xr:uid="{56D97A28-D17B-4320-ACA7-ED83BA9F0C86}"/>
  </dataValidations>
  <pageMargins left="0.7" right="0.7" top="0.75" bottom="0.75" header="0.3" footer="0.3"/>
  <pageSetup paperSize="9" scale="52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A18ACA-D0C4-4C06-8D0C-880FDAF9B0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A57A0-3B82-4412-8788-971CECA47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EEFACA-7FF5-4FC6-8CEF-118C13A76C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T35 Prijs KGA Perceel 2</vt:lpstr>
      <vt:lpstr>T38 Prijs KGA Perceel 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Hakkert</dc:creator>
  <cp:lastModifiedBy>Yvon Jongkind</cp:lastModifiedBy>
  <cp:lastPrinted>2021-11-11T16:36:58Z</cp:lastPrinted>
  <dcterms:created xsi:type="dcterms:W3CDTF">2021-11-11T16:34:26Z</dcterms:created>
  <dcterms:modified xsi:type="dcterms:W3CDTF">2021-11-19T19:11:24Z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