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Onderhoud rollend materieel\Definitieve aanbestedingsdocumenten\"/>
    </mc:Choice>
  </mc:AlternateContent>
  <xr:revisionPtr revIDLastSave="0" documentId="13_ncr:1_{F986B964-0D3E-4DEB-8571-D63571EE4AF6}" xr6:coauthVersionLast="36" xr6:coauthVersionMax="36" xr10:uidLastSave="{00000000-0000-0000-0000-000000000000}"/>
  <bookViews>
    <workbookView xWindow="120" yWindow="150" windowWidth="24920" windowHeight="1208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G104" i="1" l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H87" i="1"/>
  <c r="G87" i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106" i="1"/>
  <c r="H106" i="1" s="1"/>
  <c r="G107" i="1" l="1"/>
  <c r="H107" i="1" s="1"/>
  <c r="F70" i="1"/>
  <c r="G70" i="1" s="1"/>
  <c r="F57" i="1"/>
  <c r="G57" i="1" s="1"/>
  <c r="F44" i="1"/>
  <c r="G44" i="1" s="1"/>
  <c r="F31" i="1"/>
  <c r="G31" i="1" s="1"/>
  <c r="F18" i="1"/>
  <c r="G18" i="1" s="1"/>
  <c r="H108" i="1" l="1"/>
  <c r="G72" i="1" l="1"/>
  <c r="F69" i="1"/>
  <c r="G69" i="1" s="1"/>
  <c r="F68" i="1"/>
  <c r="G68" i="1" s="1"/>
  <c r="F67" i="1"/>
  <c r="G67" i="1" s="1"/>
  <c r="G59" i="1"/>
  <c r="F56" i="1"/>
  <c r="G56" i="1" s="1"/>
  <c r="F55" i="1"/>
  <c r="G55" i="1" s="1"/>
  <c r="F54" i="1"/>
  <c r="G54" i="1" s="1"/>
  <c r="G46" i="1"/>
  <c r="F43" i="1"/>
  <c r="G43" i="1" s="1"/>
  <c r="F42" i="1"/>
  <c r="G42" i="1" s="1"/>
  <c r="F41" i="1"/>
  <c r="G41" i="1" s="1"/>
  <c r="G33" i="1"/>
  <c r="F30" i="1"/>
  <c r="G30" i="1" s="1"/>
  <c r="F29" i="1"/>
  <c r="G29" i="1" s="1"/>
  <c r="F28" i="1"/>
  <c r="G28" i="1" s="1"/>
  <c r="F17" i="1"/>
  <c r="G17" i="1" s="1"/>
  <c r="G60" i="1" l="1"/>
  <c r="G47" i="1"/>
  <c r="G73" i="1"/>
  <c r="G34" i="1"/>
  <c r="G20" i="1"/>
  <c r="F16" i="1"/>
  <c r="G16" i="1" s="1"/>
  <c r="F15" i="1"/>
  <c r="G15" i="1" s="1"/>
  <c r="G21" i="1" l="1"/>
</calcChain>
</file>

<file path=xl/sharedStrings.xml><?xml version="1.0" encoding="utf-8"?>
<sst xmlns="http://schemas.openxmlformats.org/spreadsheetml/2006/main" count="174" uniqueCount="81">
  <si>
    <t>Totaalprijs</t>
  </si>
  <si>
    <t>Bijlage 6 Inschrijving Prijs</t>
  </si>
  <si>
    <t>Alle bedragen zijn exclusief BTW!</t>
  </si>
  <si>
    <t>Nr</t>
  </si>
  <si>
    <t>Omschrijving</t>
  </si>
  <si>
    <t>Aantal uren</t>
  </si>
  <si>
    <t>Standaardprijs per uur</t>
  </si>
  <si>
    <t>Korting</t>
  </si>
  <si>
    <t>Netto prijs per uur</t>
  </si>
  <si>
    <t>Prijs</t>
  </si>
  <si>
    <t>Standaard kosten</t>
  </si>
  <si>
    <t>Materialen</t>
  </si>
  <si>
    <t>Aan het aantal uren en materiaal standaard kosten (geprognotiseerd) kunnen geen rechten worden ontleend.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</si>
  <si>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</si>
  <si>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Inschrijver heeft de mogelijkheid om voor alle percelen in te schrijven.</t>
  </si>
  <si>
    <t>Monteur voor onderhoud en reparatie bij Opdrachtnemer op werkdagen 08.00-17.00 uur</t>
  </si>
  <si>
    <t>Monteur voor onderhoud en reparatie bij Opdrachtnemer op overige tijden</t>
  </si>
  <si>
    <t>Monteur voor onderhoud en reparatie bij Opdrachtgever op werkdagen 08.00-17.00 uur</t>
  </si>
  <si>
    <t>Monteur voor onderhoud en reparatie bij Opdrachtgever op overige tijden</t>
  </si>
  <si>
    <t>Perceel 1 Aanhangers</t>
  </si>
  <si>
    <t>Perceel 2 Vrachtwagens, opleggers, overige voertuigen en kleine spoedreparaties</t>
  </si>
  <si>
    <t>Perceel 3 Landbouwmechanisatie</t>
  </si>
  <si>
    <t>Perceel 4 Tuinmachines</t>
  </si>
  <si>
    <t>Perceel 5 Veegmachines</t>
  </si>
  <si>
    <t>Perceel 6 Banden</t>
  </si>
  <si>
    <t>Standaardprijs</t>
  </si>
  <si>
    <t xml:space="preserve">Netto prijs </t>
  </si>
  <si>
    <t>2-maal wisselen winterbanden per jaar</t>
  </si>
  <si>
    <t>Aantal banden</t>
  </si>
  <si>
    <t>Voertuig</t>
  </si>
  <si>
    <t>Bandenmaat</t>
  </si>
  <si>
    <t>Bruto prijs</t>
  </si>
  <si>
    <t>Netto prijs</t>
  </si>
  <si>
    <t>Totaal</t>
  </si>
  <si>
    <t>Aanhanger Anssems AS 850</t>
  </si>
  <si>
    <t>185/70R13</t>
  </si>
  <si>
    <t>Aanhanger Anssems BS Verkeerspijlwagen</t>
  </si>
  <si>
    <t>165R13C</t>
  </si>
  <si>
    <t>Aanhanger Hapert D 2000</t>
  </si>
  <si>
    <t>175R13C</t>
  </si>
  <si>
    <t>Aanhanger Hapert E 2700</t>
  </si>
  <si>
    <t>185R14C</t>
  </si>
  <si>
    <t>195/50R13</t>
  </si>
  <si>
    <t>Aanhanger Hapert K 2000 gesloten</t>
  </si>
  <si>
    <t>175/80R13</t>
  </si>
  <si>
    <t>Aanhanger Ifor Williams LT 146 G Trailer</t>
  </si>
  <si>
    <t>145R1074N</t>
  </si>
  <si>
    <t>Accuwagen Goupil G3 / G4</t>
  </si>
  <si>
    <t>90/88R</t>
  </si>
  <si>
    <t>Accuwagen Spijkstaal 1280</t>
  </si>
  <si>
    <t>6,00-9  V54</t>
  </si>
  <si>
    <t>Borstelmachine Nimos OKB-70 en DM Trac 205 inclusief anti-lek</t>
  </si>
  <si>
    <t>26x12,00-12</t>
  </si>
  <si>
    <t>Citroen Berlingo</t>
  </si>
  <si>
    <t>205/65r15</t>
  </si>
  <si>
    <t>Citroën Jumper</t>
  </si>
  <si>
    <t>215/70r15</t>
  </si>
  <si>
    <t>Citroën Jumpy</t>
  </si>
  <si>
    <t>215/60R15c</t>
  </si>
  <si>
    <t>215/60r16</t>
  </si>
  <si>
    <t>Citroën Jumper</t>
  </si>
  <si>
    <t>215/70R15c</t>
  </si>
  <si>
    <t>Maaimachine John Deere maaier 1505II voor</t>
  </si>
  <si>
    <t>Maaimachine John Deere maaier 1505II achter</t>
  </si>
  <si>
    <r>
      <t xml:space="preserve">Maaimachine Roberine F3 maaier </t>
    </r>
    <r>
      <rPr>
        <sz val="10"/>
        <color rgb="FF000000"/>
        <rFont val="Arial"/>
        <family val="2"/>
      </rPr>
      <t> achter</t>
    </r>
    <r>
      <rPr>
        <sz val="10"/>
        <color theme="1"/>
        <rFont val="Arial"/>
        <family val="2"/>
      </rPr>
      <t xml:space="preserve"> inclusief anti-lek</t>
    </r>
  </si>
  <si>
    <t>20x10.00-10 BKT</t>
  </si>
  <si>
    <r>
      <t xml:space="preserve">Maaimachine Roberine F3 maaier </t>
    </r>
    <r>
      <rPr>
        <sz val="10"/>
        <color rgb="FF000000"/>
        <rFont val="Arial"/>
        <family val="2"/>
      </rPr>
      <t> voor</t>
    </r>
    <r>
      <rPr>
        <sz val="10"/>
        <color theme="1"/>
        <rFont val="Arial"/>
        <family val="2"/>
      </rPr>
      <t xml:space="preserve"> inclusief anti-lek</t>
    </r>
  </si>
  <si>
    <t>26x12.00-12 BKT</t>
  </si>
  <si>
    <t>Nissan E-NV200</t>
  </si>
  <si>
    <t>185/65r15</t>
  </si>
  <si>
    <t>Schaftwagen Peitz Z60</t>
  </si>
  <si>
    <t>Veegmachine Ravo 540 STH achter</t>
  </si>
  <si>
    <t>28x12.5-15</t>
  </si>
  <si>
    <t>Veegmachine Ravo 540 STH voor</t>
  </si>
  <si>
    <t>215/75R17.5</t>
  </si>
  <si>
    <t>Veegmachine Ravo Azura</t>
  </si>
  <si>
    <t>225/65R16c</t>
  </si>
  <si>
    <t>Veegmachine Schmidt Cleango 500</t>
  </si>
  <si>
    <t>26-12.00 12 NHS</t>
  </si>
  <si>
    <t>Merk / Type</t>
  </si>
  <si>
    <t>Opslag reserve- en winterbanden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</si>
</sst>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[$€-2]\ * #,##0.00_ ;_ [$€-2]\ * \-#,##0.00_ ;_ [$€-2]\ * &quot;-&quot;??_ ;_ @_ "/>
    <numFmt numFmtId="166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6" fillId="0" borderId="0" xfId="0" applyFont="1"/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4" fontId="3" fillId="0" borderId="4" xfId="1" applyFont="1" applyBorder="1"/>
    <xf numFmtId="164" fontId="3" fillId="0" borderId="2" xfId="0" applyNumberFormat="1" applyFont="1" applyBorder="1"/>
    <xf numFmtId="0" fontId="3" fillId="0" borderId="4" xfId="0" applyFont="1" applyBorder="1" applyAlignment="1">
      <alignment vertical="center" wrapText="1"/>
    </xf>
    <xf numFmtId="0" fontId="8" fillId="0" borderId="4" xfId="0" applyFont="1" applyBorder="1"/>
    <xf numFmtId="0" fontId="3" fillId="0" borderId="5" xfId="0" applyFont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0" fontId="8" fillId="0" borderId="6" xfId="0" applyFont="1" applyBorder="1"/>
    <xf numFmtId="164" fontId="3" fillId="0" borderId="4" xfId="0" applyNumberFormat="1" applyFont="1" applyBorder="1"/>
    <xf numFmtId="0" fontId="8" fillId="0" borderId="0" xfId="0" applyFont="1"/>
    <xf numFmtId="164" fontId="3" fillId="0" borderId="1" xfId="0" applyNumberFormat="1" applyFont="1" applyBorder="1"/>
    <xf numFmtId="166" fontId="3" fillId="0" borderId="0" xfId="0" applyNumberFormat="1" applyFont="1"/>
    <xf numFmtId="0" fontId="8" fillId="0" borderId="0" xfId="0" applyFont="1" applyAlignment="1">
      <alignment vertical="center"/>
    </xf>
    <xf numFmtId="44" fontId="3" fillId="0" borderId="2" xfId="1" applyFont="1" applyBorder="1"/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 applyProtection="1">
      <alignment vertical="center" wrapText="1"/>
      <protection locked="0"/>
    </xf>
    <xf numFmtId="9" fontId="3" fillId="2" borderId="2" xfId="2" applyFont="1" applyFill="1" applyBorder="1" applyAlignment="1" applyProtection="1">
      <alignment vertical="center" wrapText="1"/>
      <protection locked="0"/>
    </xf>
    <xf numFmtId="44" fontId="3" fillId="2" borderId="2" xfId="1" applyFont="1" applyFill="1" applyBorder="1" applyProtection="1">
      <protection locked="0"/>
    </xf>
    <xf numFmtId="9" fontId="3" fillId="2" borderId="2" xfId="2" applyFont="1" applyFill="1" applyBorder="1" applyProtection="1">
      <protection locked="0"/>
    </xf>
    <xf numFmtId="0" fontId="3" fillId="2" borderId="2" xfId="0" applyFont="1" applyFill="1" applyBorder="1"/>
    <xf numFmtId="0" fontId="7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1</xdr:col>
      <xdr:colOff>736600</xdr:colOff>
      <xdr:row>3</xdr:row>
      <xdr:rowOff>101600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79340348-5A1E-4835-BE09-69EDCCE1B474}"/>
            </a:ext>
          </a:extLst>
        </xdr:cNvPr>
        <xdr:cNvGrpSpPr>
          <a:grpSpLocks/>
        </xdr:cNvGrpSpPr>
      </xdr:nvGrpSpPr>
      <xdr:grpSpPr bwMode="auto">
        <a:xfrm>
          <a:off x="266700" y="171450"/>
          <a:ext cx="746991" cy="449695"/>
          <a:chOff x="0" y="0"/>
          <a:chExt cx="1390" cy="698"/>
        </a:xfrm>
      </xdr:grpSpPr>
      <xdr:sp macro="" textlink="">
        <xdr:nvSpPr>
          <xdr:cNvPr id="1026" name="Freeform 2">
            <a:extLst>
              <a:ext uri="{FF2B5EF4-FFF2-40B4-BE49-F238E27FC236}">
                <a16:creationId xmlns:a16="http://schemas.microsoft.com/office/drawing/2014/main" id="{83B58DBF-7C56-45AE-B1DA-3213667DC84E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390" cy="698"/>
          </a:xfrm>
          <a:custGeom>
            <a:avLst/>
            <a:gdLst>
              <a:gd name="T0" fmla="*/ 1389 w 1390"/>
              <a:gd name="T1" fmla="*/ 0 h 698"/>
              <a:gd name="T2" fmla="*/ 1237 w 1390"/>
              <a:gd name="T3" fmla="*/ 207 h 698"/>
              <a:gd name="T4" fmla="*/ 1214 w 1390"/>
              <a:gd name="T5" fmla="*/ 240 h 698"/>
              <a:gd name="T6" fmla="*/ 1208 w 1390"/>
              <a:gd name="T7" fmla="*/ 245 h 698"/>
              <a:gd name="T8" fmla="*/ 1198 w 1390"/>
              <a:gd name="T9" fmla="*/ 245 h 698"/>
              <a:gd name="T10" fmla="*/ 1187 w 1390"/>
              <a:gd name="T11" fmla="*/ 238 h 698"/>
              <a:gd name="T12" fmla="*/ 1171 w 1390"/>
              <a:gd name="T13" fmla="*/ 228 h 698"/>
              <a:gd name="T14" fmla="*/ 1145 w 1390"/>
              <a:gd name="T15" fmla="*/ 219 h 698"/>
              <a:gd name="T16" fmla="*/ 1120 w 1390"/>
              <a:gd name="T17" fmla="*/ 217 h 698"/>
              <a:gd name="T18" fmla="*/ 1018 w 1390"/>
              <a:gd name="T19" fmla="*/ 291 h 698"/>
              <a:gd name="T20" fmla="*/ 1010 w 1390"/>
              <a:gd name="T21" fmla="*/ 358 h 698"/>
              <a:gd name="T22" fmla="*/ 1073 w 1390"/>
              <a:gd name="T23" fmla="*/ 462 h 698"/>
              <a:gd name="T24" fmla="*/ 1123 w 1390"/>
              <a:gd name="T25" fmla="*/ 470 h 698"/>
              <a:gd name="T26" fmla="*/ 1191 w 1390"/>
              <a:gd name="T27" fmla="*/ 442 h 698"/>
              <a:gd name="T28" fmla="*/ 1198 w 1390"/>
              <a:gd name="T29" fmla="*/ 504 h 698"/>
              <a:gd name="T30" fmla="*/ 1110 w 1390"/>
              <a:gd name="T31" fmla="*/ 527 h 698"/>
              <a:gd name="T32" fmla="*/ 1026 w 1390"/>
              <a:gd name="T33" fmla="*/ 505 h 698"/>
              <a:gd name="T34" fmla="*/ 951 w 1390"/>
              <a:gd name="T35" fmla="*/ 400 h 698"/>
              <a:gd name="T36" fmla="*/ 945 w 1390"/>
              <a:gd name="T37" fmla="*/ 324 h 698"/>
              <a:gd name="T38" fmla="*/ 1005 w 1390"/>
              <a:gd name="T39" fmla="*/ 200 h 698"/>
              <a:gd name="T40" fmla="*/ 1121 w 1390"/>
              <a:gd name="T41" fmla="*/ 161 h 698"/>
              <a:gd name="T42" fmla="*/ 1201 w 1390"/>
              <a:gd name="T43" fmla="*/ 180 h 698"/>
              <a:gd name="T44" fmla="*/ 1237 w 1390"/>
              <a:gd name="T45" fmla="*/ 0 h 698"/>
              <a:gd name="T46" fmla="*/ 377 w 1390"/>
              <a:gd name="T47" fmla="*/ 164 h 698"/>
              <a:gd name="T48" fmla="*/ 225 w 1390"/>
              <a:gd name="T49" fmla="*/ 217 h 698"/>
              <a:gd name="T50" fmla="*/ 345 w 1390"/>
              <a:gd name="T51" fmla="*/ 317 h 698"/>
              <a:gd name="T52" fmla="*/ 225 w 1390"/>
              <a:gd name="T53" fmla="*/ 368 h 698"/>
              <a:gd name="T54" fmla="*/ 377 w 1390"/>
              <a:gd name="T55" fmla="*/ 469 h 698"/>
              <a:gd name="T56" fmla="*/ 161 w 1390"/>
              <a:gd name="T57" fmla="*/ 523 h 698"/>
              <a:gd name="T58" fmla="*/ 161 w 1390"/>
              <a:gd name="T59" fmla="*/ 206 h 698"/>
              <a:gd name="T60" fmla="*/ 180 w 1390"/>
              <a:gd name="T61" fmla="*/ 172 h 698"/>
              <a:gd name="T62" fmla="*/ 377 w 1390"/>
              <a:gd name="T63" fmla="*/ 164 h 698"/>
              <a:gd name="T64" fmla="*/ 172 w 1390"/>
              <a:gd name="T65" fmla="*/ 0 h 698"/>
              <a:gd name="T66" fmla="*/ 50 w 1390"/>
              <a:gd name="T67" fmla="*/ 52 h 698"/>
              <a:gd name="T68" fmla="*/ 0 w 1390"/>
              <a:gd name="T69" fmla="*/ 179 h 698"/>
              <a:gd name="T70" fmla="*/ 1 w 1390"/>
              <a:gd name="T71" fmla="*/ 698 h 698"/>
              <a:gd name="T72" fmla="*/ 797 w 1390"/>
              <a:gd name="T73" fmla="*/ 523 h 698"/>
              <a:gd name="T74" fmla="*/ 797 w 1390"/>
              <a:gd name="T75" fmla="*/ 280 h 698"/>
              <a:gd name="T76" fmla="*/ 798 w 1390"/>
              <a:gd name="T77" fmla="*/ 266 h 698"/>
              <a:gd name="T78" fmla="*/ 692 w 1390"/>
              <a:gd name="T79" fmla="*/ 469 h 698"/>
              <a:gd name="T80" fmla="*/ 681 w 1390"/>
              <a:gd name="T81" fmla="*/ 478 h 698"/>
              <a:gd name="T82" fmla="*/ 658 w 1390"/>
              <a:gd name="T83" fmla="*/ 479 h 698"/>
              <a:gd name="T84" fmla="*/ 646 w 1390"/>
              <a:gd name="T85" fmla="*/ 473 h 698"/>
              <a:gd name="T86" fmla="*/ 535 w 1390"/>
              <a:gd name="T87" fmla="*/ 261 h 698"/>
              <a:gd name="T88" fmla="*/ 536 w 1390"/>
              <a:gd name="T89" fmla="*/ 272 h 698"/>
              <a:gd name="T90" fmla="*/ 537 w 1390"/>
              <a:gd name="T91" fmla="*/ 523 h 698"/>
              <a:gd name="T92" fmla="*/ 480 w 1390"/>
              <a:gd name="T93" fmla="*/ 164 h 698"/>
              <a:gd name="T94" fmla="*/ 653 w 1390"/>
              <a:gd name="T95" fmla="*/ 374 h 698"/>
              <a:gd name="T96" fmla="*/ 669 w 1390"/>
              <a:gd name="T97" fmla="*/ 402 h 698"/>
              <a:gd name="T98" fmla="*/ 802 w 1390"/>
              <a:gd name="T99" fmla="*/ 164 h 698"/>
              <a:gd name="T100" fmla="*/ 854 w 1390"/>
              <a:gd name="T101" fmla="*/ 698 h 698"/>
              <a:gd name="T102" fmla="*/ 1284 w 1390"/>
              <a:gd name="T103" fmla="*/ 684 h 698"/>
              <a:gd name="T104" fmla="*/ 1376 w 1390"/>
              <a:gd name="T105" fmla="*/ 588 h 698"/>
              <a:gd name="T106" fmla="*/ 1389 w 1390"/>
              <a:gd name="T107" fmla="*/ 519 h 698"/>
              <a:gd name="T108" fmla="*/ 1390 w 1390"/>
              <a:gd name="T109" fmla="*/ 245 h 698"/>
              <a:gd name="T110" fmla="*/ 1390 w 1390"/>
              <a:gd name="T111" fmla="*/ 1 h 6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390" h="698">
                <a:moveTo>
                  <a:pt x="1390" y="1"/>
                </a:moveTo>
                <a:lnTo>
                  <a:pt x="1389" y="0"/>
                </a:lnTo>
                <a:lnTo>
                  <a:pt x="1237" y="0"/>
                </a:lnTo>
                <a:lnTo>
                  <a:pt x="1237" y="207"/>
                </a:lnTo>
                <a:lnTo>
                  <a:pt x="1215" y="238"/>
                </a:lnTo>
                <a:lnTo>
                  <a:pt x="1214" y="240"/>
                </a:lnTo>
                <a:lnTo>
                  <a:pt x="1212" y="242"/>
                </a:lnTo>
                <a:lnTo>
                  <a:pt x="1208" y="245"/>
                </a:lnTo>
                <a:lnTo>
                  <a:pt x="1206" y="245"/>
                </a:lnTo>
                <a:lnTo>
                  <a:pt x="1198" y="245"/>
                </a:lnTo>
                <a:lnTo>
                  <a:pt x="1195" y="244"/>
                </a:lnTo>
                <a:lnTo>
                  <a:pt x="1187" y="238"/>
                </a:lnTo>
                <a:lnTo>
                  <a:pt x="1182" y="235"/>
                </a:lnTo>
                <a:lnTo>
                  <a:pt x="1171" y="228"/>
                </a:lnTo>
                <a:lnTo>
                  <a:pt x="1163" y="225"/>
                </a:lnTo>
                <a:lnTo>
                  <a:pt x="1145" y="219"/>
                </a:lnTo>
                <a:lnTo>
                  <a:pt x="1134" y="217"/>
                </a:lnTo>
                <a:lnTo>
                  <a:pt x="1120" y="217"/>
                </a:lnTo>
                <a:lnTo>
                  <a:pt x="1057" y="237"/>
                </a:lnTo>
                <a:lnTo>
                  <a:pt x="1018" y="291"/>
                </a:lnTo>
                <a:lnTo>
                  <a:pt x="1010" y="344"/>
                </a:lnTo>
                <a:lnTo>
                  <a:pt x="1010" y="358"/>
                </a:lnTo>
                <a:lnTo>
                  <a:pt x="1027" y="419"/>
                </a:lnTo>
                <a:lnTo>
                  <a:pt x="1073" y="462"/>
                </a:lnTo>
                <a:lnTo>
                  <a:pt x="1114" y="470"/>
                </a:lnTo>
                <a:lnTo>
                  <a:pt x="1123" y="470"/>
                </a:lnTo>
                <a:lnTo>
                  <a:pt x="1185" y="448"/>
                </a:lnTo>
                <a:lnTo>
                  <a:pt x="1191" y="442"/>
                </a:lnTo>
                <a:lnTo>
                  <a:pt x="1193" y="440"/>
                </a:lnTo>
                <a:lnTo>
                  <a:pt x="1198" y="504"/>
                </a:lnTo>
                <a:lnTo>
                  <a:pt x="1130" y="526"/>
                </a:lnTo>
                <a:lnTo>
                  <a:pt x="1110" y="527"/>
                </a:lnTo>
                <a:lnTo>
                  <a:pt x="1091" y="526"/>
                </a:lnTo>
                <a:lnTo>
                  <a:pt x="1026" y="505"/>
                </a:lnTo>
                <a:lnTo>
                  <a:pt x="979" y="462"/>
                </a:lnTo>
                <a:lnTo>
                  <a:pt x="951" y="400"/>
                </a:lnTo>
                <a:lnTo>
                  <a:pt x="944" y="344"/>
                </a:lnTo>
                <a:lnTo>
                  <a:pt x="945" y="324"/>
                </a:lnTo>
                <a:lnTo>
                  <a:pt x="964" y="253"/>
                </a:lnTo>
                <a:lnTo>
                  <a:pt x="1005" y="200"/>
                </a:lnTo>
                <a:lnTo>
                  <a:pt x="1066" y="168"/>
                </a:lnTo>
                <a:lnTo>
                  <a:pt x="1121" y="161"/>
                </a:lnTo>
                <a:lnTo>
                  <a:pt x="1139" y="161"/>
                </a:lnTo>
                <a:lnTo>
                  <a:pt x="1201" y="180"/>
                </a:lnTo>
                <a:lnTo>
                  <a:pt x="1237" y="207"/>
                </a:lnTo>
                <a:lnTo>
                  <a:pt x="1237" y="0"/>
                </a:lnTo>
                <a:lnTo>
                  <a:pt x="377" y="0"/>
                </a:lnTo>
                <a:lnTo>
                  <a:pt x="377" y="164"/>
                </a:lnTo>
                <a:lnTo>
                  <a:pt x="377" y="217"/>
                </a:lnTo>
                <a:lnTo>
                  <a:pt x="225" y="217"/>
                </a:lnTo>
                <a:lnTo>
                  <a:pt x="225" y="317"/>
                </a:lnTo>
                <a:lnTo>
                  <a:pt x="345" y="317"/>
                </a:lnTo>
                <a:lnTo>
                  <a:pt x="345" y="368"/>
                </a:lnTo>
                <a:lnTo>
                  <a:pt x="225" y="368"/>
                </a:lnTo>
                <a:lnTo>
                  <a:pt x="225" y="469"/>
                </a:lnTo>
                <a:lnTo>
                  <a:pt x="377" y="469"/>
                </a:lnTo>
                <a:lnTo>
                  <a:pt x="377" y="523"/>
                </a:lnTo>
                <a:lnTo>
                  <a:pt x="161" y="523"/>
                </a:lnTo>
                <a:lnTo>
                  <a:pt x="161" y="212"/>
                </a:lnTo>
                <a:lnTo>
                  <a:pt x="161" y="206"/>
                </a:lnTo>
                <a:lnTo>
                  <a:pt x="166" y="189"/>
                </a:lnTo>
                <a:lnTo>
                  <a:pt x="180" y="172"/>
                </a:lnTo>
                <a:lnTo>
                  <a:pt x="209" y="164"/>
                </a:lnTo>
                <a:lnTo>
                  <a:pt x="377" y="164"/>
                </a:lnTo>
                <a:lnTo>
                  <a:pt x="377" y="0"/>
                </a:lnTo>
                <a:lnTo>
                  <a:pt x="172" y="0"/>
                </a:lnTo>
                <a:lnTo>
                  <a:pt x="105" y="14"/>
                </a:lnTo>
                <a:lnTo>
                  <a:pt x="50" y="52"/>
                </a:lnTo>
                <a:lnTo>
                  <a:pt x="14" y="109"/>
                </a:lnTo>
                <a:lnTo>
                  <a:pt x="0" y="179"/>
                </a:lnTo>
                <a:lnTo>
                  <a:pt x="0" y="697"/>
                </a:lnTo>
                <a:lnTo>
                  <a:pt x="1" y="698"/>
                </a:lnTo>
                <a:lnTo>
                  <a:pt x="797" y="698"/>
                </a:lnTo>
                <a:lnTo>
                  <a:pt x="797" y="523"/>
                </a:lnTo>
                <a:lnTo>
                  <a:pt x="797" y="479"/>
                </a:lnTo>
                <a:lnTo>
                  <a:pt x="797" y="280"/>
                </a:lnTo>
                <a:lnTo>
                  <a:pt x="797" y="272"/>
                </a:lnTo>
                <a:lnTo>
                  <a:pt x="798" y="266"/>
                </a:lnTo>
                <a:lnTo>
                  <a:pt x="798" y="262"/>
                </a:lnTo>
                <a:lnTo>
                  <a:pt x="692" y="469"/>
                </a:lnTo>
                <a:lnTo>
                  <a:pt x="689" y="473"/>
                </a:lnTo>
                <a:lnTo>
                  <a:pt x="681" y="478"/>
                </a:lnTo>
                <a:lnTo>
                  <a:pt x="677" y="479"/>
                </a:lnTo>
                <a:lnTo>
                  <a:pt x="658" y="479"/>
                </a:lnTo>
                <a:lnTo>
                  <a:pt x="653" y="478"/>
                </a:lnTo>
                <a:lnTo>
                  <a:pt x="646" y="473"/>
                </a:lnTo>
                <a:lnTo>
                  <a:pt x="643" y="469"/>
                </a:lnTo>
                <a:lnTo>
                  <a:pt x="535" y="261"/>
                </a:lnTo>
                <a:lnTo>
                  <a:pt x="536" y="267"/>
                </a:lnTo>
                <a:lnTo>
                  <a:pt x="536" y="272"/>
                </a:lnTo>
                <a:lnTo>
                  <a:pt x="537" y="282"/>
                </a:lnTo>
                <a:lnTo>
                  <a:pt x="537" y="523"/>
                </a:lnTo>
                <a:lnTo>
                  <a:pt x="480" y="523"/>
                </a:lnTo>
                <a:lnTo>
                  <a:pt x="480" y="164"/>
                </a:lnTo>
                <a:lnTo>
                  <a:pt x="531" y="164"/>
                </a:lnTo>
                <a:lnTo>
                  <a:pt x="653" y="374"/>
                </a:lnTo>
                <a:lnTo>
                  <a:pt x="667" y="408"/>
                </a:lnTo>
                <a:lnTo>
                  <a:pt x="669" y="402"/>
                </a:lnTo>
                <a:lnTo>
                  <a:pt x="785" y="173"/>
                </a:lnTo>
                <a:lnTo>
                  <a:pt x="802" y="164"/>
                </a:lnTo>
                <a:lnTo>
                  <a:pt x="853" y="164"/>
                </a:lnTo>
                <a:lnTo>
                  <a:pt x="854" y="698"/>
                </a:lnTo>
                <a:lnTo>
                  <a:pt x="1217" y="698"/>
                </a:lnTo>
                <a:lnTo>
                  <a:pt x="1284" y="684"/>
                </a:lnTo>
                <a:lnTo>
                  <a:pt x="1339" y="645"/>
                </a:lnTo>
                <a:lnTo>
                  <a:pt x="1376" y="588"/>
                </a:lnTo>
                <a:lnTo>
                  <a:pt x="1388" y="527"/>
                </a:lnTo>
                <a:lnTo>
                  <a:pt x="1389" y="519"/>
                </a:lnTo>
                <a:lnTo>
                  <a:pt x="1390" y="438"/>
                </a:lnTo>
                <a:lnTo>
                  <a:pt x="1390" y="245"/>
                </a:lnTo>
                <a:lnTo>
                  <a:pt x="1390" y="161"/>
                </a:lnTo>
                <a:lnTo>
                  <a:pt x="1390" y="1"/>
                </a:lnTo>
                <a:close/>
              </a:path>
            </a:pathLst>
          </a:custGeom>
          <a:solidFill>
            <a:srgbClr val="F7922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1</xdr:col>
      <xdr:colOff>2162174</xdr:colOff>
      <xdr:row>0</xdr:row>
      <xdr:rowOff>0</xdr:rowOff>
    </xdr:from>
    <xdr:to>
      <xdr:col>2</xdr:col>
      <xdr:colOff>552449</xdr:colOff>
      <xdr:row>5</xdr:row>
      <xdr:rowOff>133350</xdr:rowOff>
    </xdr:to>
    <xdr:pic>
      <xdr:nvPicPr>
        <xdr:cNvPr id="6" name="Afbeelding 5" descr="Ergon logo">
          <a:extLst>
            <a:ext uri="{FF2B5EF4-FFF2-40B4-BE49-F238E27FC236}">
              <a16:creationId xmlns:a16="http://schemas.microsoft.com/office/drawing/2014/main" id="{17D37775-432B-4764-8CEC-D4612157E1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699" y="0"/>
          <a:ext cx="923925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8"/>
  <sheetViews>
    <sheetView tabSelected="1" zoomScale="110" zoomScaleNormal="110" workbookViewId="0">
      <selection activeCell="C100" sqref="C100"/>
    </sheetView>
  </sheetViews>
  <sheetFormatPr defaultColWidth="9.1796875" defaultRowHeight="13" x14ac:dyDescent="0.3"/>
  <cols>
    <col min="1" max="1" width="4" style="2" customWidth="1"/>
    <col min="2" max="2" width="38" style="2" customWidth="1"/>
    <col min="3" max="3" width="13.81640625" style="2" customWidth="1"/>
    <col min="4" max="4" width="14.26953125" style="2" customWidth="1"/>
    <col min="5" max="5" width="9.1796875" style="2" customWidth="1"/>
    <col min="6" max="6" width="10.1796875" style="2" customWidth="1"/>
    <col min="7" max="7" width="11.81640625" style="2" customWidth="1"/>
    <col min="8" max="8" width="12.1796875" style="2" customWidth="1"/>
    <col min="9" max="9" width="32.1796875" style="2" customWidth="1"/>
    <col min="10" max="16384" width="9.1796875" style="2"/>
  </cols>
  <sheetData>
    <row r="1" spans="1:7" ht="14.5" x14ac:dyDescent="0.3">
      <c r="B1" s="20"/>
    </row>
    <row r="6" spans="1:7" x14ac:dyDescent="0.3">
      <c r="A6" s="1" t="s">
        <v>1</v>
      </c>
    </row>
    <row r="7" spans="1:7" x14ac:dyDescent="0.3">
      <c r="A7" s="1"/>
    </row>
    <row r="8" spans="1:7" x14ac:dyDescent="0.3">
      <c r="A8" s="35" t="s">
        <v>13</v>
      </c>
      <c r="B8" s="35"/>
      <c r="C8" s="35"/>
      <c r="D8" s="35"/>
      <c r="E8" s="35"/>
      <c r="F8" s="35"/>
      <c r="G8" s="35"/>
    </row>
    <row r="9" spans="1:7" x14ac:dyDescent="0.3">
      <c r="A9" s="35" t="s">
        <v>14</v>
      </c>
      <c r="B9" s="35"/>
      <c r="C9" s="35"/>
      <c r="D9" s="35"/>
      <c r="E9" s="35"/>
      <c r="F9" s="35"/>
      <c r="G9" s="3"/>
    </row>
    <row r="10" spans="1:7" x14ac:dyDescent="0.3">
      <c r="A10" s="4" t="s">
        <v>2</v>
      </c>
      <c r="B10" s="5"/>
      <c r="C10" s="4"/>
      <c r="D10" s="4"/>
    </row>
    <row r="11" spans="1:7" x14ac:dyDescent="0.3">
      <c r="A11" s="4"/>
      <c r="B11" s="5"/>
      <c r="C11" s="4"/>
      <c r="D11" s="4"/>
    </row>
    <row r="12" spans="1:7" x14ac:dyDescent="0.3">
      <c r="A12" s="4"/>
      <c r="B12" s="5"/>
      <c r="C12" s="4"/>
      <c r="D12" s="4"/>
    </row>
    <row r="13" spans="1:7" x14ac:dyDescent="0.3">
      <c r="A13" s="34" t="s">
        <v>19</v>
      </c>
      <c r="B13" s="34"/>
      <c r="C13" s="34"/>
      <c r="D13" s="34"/>
      <c r="E13" s="34"/>
      <c r="F13" s="34"/>
      <c r="G13" s="34"/>
    </row>
    <row r="14" spans="1:7" ht="26" x14ac:dyDescent="0.3">
      <c r="A14" s="6" t="s">
        <v>3</v>
      </c>
      <c r="B14" s="6" t="s">
        <v>4</v>
      </c>
      <c r="C14" s="7" t="s">
        <v>5</v>
      </c>
      <c r="D14" s="7" t="s">
        <v>6</v>
      </c>
      <c r="E14" s="7" t="s">
        <v>7</v>
      </c>
      <c r="F14" s="7" t="s">
        <v>8</v>
      </c>
      <c r="G14" s="7" t="s">
        <v>9</v>
      </c>
    </row>
    <row r="15" spans="1:7" ht="26" x14ac:dyDescent="0.3">
      <c r="A15" s="8">
        <v>1</v>
      </c>
      <c r="B15" s="8" t="s">
        <v>15</v>
      </c>
      <c r="C15" s="8">
        <v>450</v>
      </c>
      <c r="D15" s="29"/>
      <c r="E15" s="30"/>
      <c r="F15" s="9">
        <f t="shared" ref="F15:F16" si="0">D15*(1-E15)</f>
        <v>0</v>
      </c>
      <c r="G15" s="10">
        <f>F15*C15</f>
        <v>0</v>
      </c>
    </row>
    <row r="16" spans="1:7" ht="26" x14ac:dyDescent="0.3">
      <c r="A16" s="11">
        <v>2</v>
      </c>
      <c r="B16" s="8" t="s">
        <v>16</v>
      </c>
      <c r="C16" s="11">
        <v>40</v>
      </c>
      <c r="D16" s="29"/>
      <c r="E16" s="30"/>
      <c r="F16" s="9">
        <f t="shared" si="0"/>
        <v>0</v>
      </c>
      <c r="G16" s="10">
        <f t="shared" ref="G16" si="1">F16*C16</f>
        <v>0</v>
      </c>
    </row>
    <row r="17" spans="1:8" ht="26" x14ac:dyDescent="0.3">
      <c r="A17" s="11">
        <v>3</v>
      </c>
      <c r="B17" s="8" t="s">
        <v>17</v>
      </c>
      <c r="C17" s="8">
        <v>40</v>
      </c>
      <c r="D17" s="29"/>
      <c r="E17" s="30"/>
      <c r="F17" s="9">
        <f t="shared" ref="F17" si="2">D17*(1-E17)</f>
        <v>0</v>
      </c>
      <c r="G17" s="10">
        <f>F17*C17</f>
        <v>0</v>
      </c>
    </row>
    <row r="18" spans="1:8" ht="26" x14ac:dyDescent="0.3">
      <c r="A18" s="11">
        <v>4</v>
      </c>
      <c r="B18" s="8" t="s">
        <v>18</v>
      </c>
      <c r="C18" s="11">
        <v>10</v>
      </c>
      <c r="D18" s="29"/>
      <c r="E18" s="30"/>
      <c r="F18" s="9">
        <f t="shared" ref="F18" si="3">D18*(1-E18)</f>
        <v>0</v>
      </c>
      <c r="G18" s="10">
        <f>F18*C18</f>
        <v>0</v>
      </c>
    </row>
    <row r="19" spans="1:8" ht="26" x14ac:dyDescent="0.35">
      <c r="A19" s="6" t="s">
        <v>3</v>
      </c>
      <c r="B19" s="6" t="s">
        <v>4</v>
      </c>
      <c r="C19" s="7"/>
      <c r="D19" s="7" t="s">
        <v>10</v>
      </c>
      <c r="E19" s="7" t="s">
        <v>7</v>
      </c>
      <c r="F19" s="12"/>
      <c r="G19" s="7" t="s">
        <v>9</v>
      </c>
    </row>
    <row r="20" spans="1:8" ht="15" thickBot="1" x14ac:dyDescent="0.4">
      <c r="A20" s="8">
        <v>3</v>
      </c>
      <c r="B20" s="13" t="s">
        <v>11</v>
      </c>
      <c r="C20" s="8"/>
      <c r="D20" s="14">
        <v>15000</v>
      </c>
      <c r="E20" s="30"/>
      <c r="F20" s="15"/>
      <c r="G20" s="16">
        <f>D20*(1-E20)</f>
        <v>15000</v>
      </c>
    </row>
    <row r="21" spans="1:8" ht="15" thickBot="1" x14ac:dyDescent="0.4">
      <c r="B21" s="1" t="s">
        <v>0</v>
      </c>
      <c r="F21" s="17"/>
      <c r="G21" s="18">
        <f>SUM(G15:G20)</f>
        <v>15000</v>
      </c>
      <c r="H21" s="19"/>
    </row>
    <row r="23" spans="1:8" x14ac:dyDescent="0.3">
      <c r="A23" s="2" t="s">
        <v>12</v>
      </c>
    </row>
    <row r="26" spans="1:8" x14ac:dyDescent="0.3">
      <c r="A26" s="34" t="s">
        <v>20</v>
      </c>
      <c r="B26" s="34"/>
      <c r="C26" s="34"/>
      <c r="D26" s="34"/>
      <c r="E26" s="34"/>
      <c r="F26" s="34"/>
      <c r="G26" s="34"/>
    </row>
    <row r="27" spans="1:8" ht="26" x14ac:dyDescent="0.3">
      <c r="A27" s="6" t="s">
        <v>3</v>
      </c>
      <c r="B27" s="6" t="s">
        <v>4</v>
      </c>
      <c r="C27" s="7" t="s">
        <v>5</v>
      </c>
      <c r="D27" s="7" t="s">
        <v>6</v>
      </c>
      <c r="E27" s="7" t="s">
        <v>7</v>
      </c>
      <c r="F27" s="7" t="s">
        <v>8</v>
      </c>
      <c r="G27" s="7" t="s">
        <v>9</v>
      </c>
    </row>
    <row r="28" spans="1:8" ht="26" x14ac:dyDescent="0.3">
      <c r="A28" s="8">
        <v>1</v>
      </c>
      <c r="B28" s="8" t="s">
        <v>15</v>
      </c>
      <c r="C28" s="8">
        <v>800</v>
      </c>
      <c r="D28" s="29"/>
      <c r="E28" s="30"/>
      <c r="F28" s="9">
        <f t="shared" ref="F28:F30" si="4">D28*(1-E28)</f>
        <v>0</v>
      </c>
      <c r="G28" s="10">
        <f>F28*C28</f>
        <v>0</v>
      </c>
    </row>
    <row r="29" spans="1:8" ht="26" x14ac:dyDescent="0.3">
      <c r="A29" s="11">
        <v>2</v>
      </c>
      <c r="B29" s="8" t="s">
        <v>16</v>
      </c>
      <c r="C29" s="8">
        <v>80</v>
      </c>
      <c r="D29" s="29"/>
      <c r="E29" s="30"/>
      <c r="F29" s="9">
        <f t="shared" si="4"/>
        <v>0</v>
      </c>
      <c r="G29" s="10">
        <f t="shared" ref="G29" si="5">F29*C29</f>
        <v>0</v>
      </c>
    </row>
    <row r="30" spans="1:8" ht="26" x14ac:dyDescent="0.3">
      <c r="A30" s="11">
        <v>3</v>
      </c>
      <c r="B30" s="8" t="s">
        <v>17</v>
      </c>
      <c r="C30" s="8">
        <v>200</v>
      </c>
      <c r="D30" s="29"/>
      <c r="E30" s="30"/>
      <c r="F30" s="9">
        <f t="shared" si="4"/>
        <v>0</v>
      </c>
      <c r="G30" s="10">
        <f>F30*C30</f>
        <v>0</v>
      </c>
    </row>
    <row r="31" spans="1:8" ht="26" x14ac:dyDescent="0.3">
      <c r="A31" s="11">
        <v>4</v>
      </c>
      <c r="B31" s="8" t="s">
        <v>18</v>
      </c>
      <c r="C31" s="8">
        <v>40</v>
      </c>
      <c r="D31" s="29"/>
      <c r="E31" s="30"/>
      <c r="F31" s="9">
        <f t="shared" ref="F31" si="6">D31*(1-E31)</f>
        <v>0</v>
      </c>
      <c r="G31" s="10">
        <f>F31*C31</f>
        <v>0</v>
      </c>
    </row>
    <row r="32" spans="1:8" ht="26" x14ac:dyDescent="0.35">
      <c r="A32" s="6" t="s">
        <v>3</v>
      </c>
      <c r="B32" s="6" t="s">
        <v>4</v>
      </c>
      <c r="C32" s="7"/>
      <c r="D32" s="7" t="s">
        <v>10</v>
      </c>
      <c r="E32" s="7" t="s">
        <v>7</v>
      </c>
      <c r="F32" s="12"/>
      <c r="G32" s="7" t="s">
        <v>9</v>
      </c>
    </row>
    <row r="33" spans="1:8" ht="15" thickBot="1" x14ac:dyDescent="0.4">
      <c r="A33" s="8">
        <v>3</v>
      </c>
      <c r="B33" s="13" t="s">
        <v>11</v>
      </c>
      <c r="C33" s="8"/>
      <c r="D33" s="14">
        <v>30000</v>
      </c>
      <c r="E33" s="30"/>
      <c r="F33" s="15"/>
      <c r="G33" s="16">
        <f>D33*(1-E33)</f>
        <v>30000</v>
      </c>
    </row>
    <row r="34" spans="1:8" ht="15" thickBot="1" x14ac:dyDescent="0.4">
      <c r="B34" s="1" t="s">
        <v>0</v>
      </c>
      <c r="F34" s="17"/>
      <c r="G34" s="18">
        <f>SUM(G28:G33)</f>
        <v>30000</v>
      </c>
      <c r="H34" s="19"/>
    </row>
    <row r="36" spans="1:8" x14ac:dyDescent="0.3">
      <c r="A36" s="2" t="s">
        <v>12</v>
      </c>
    </row>
    <row r="39" spans="1:8" x14ac:dyDescent="0.3">
      <c r="A39" s="34" t="s">
        <v>21</v>
      </c>
      <c r="B39" s="34"/>
      <c r="C39" s="34"/>
      <c r="D39" s="34"/>
      <c r="E39" s="34"/>
      <c r="F39" s="34"/>
      <c r="G39" s="34"/>
    </row>
    <row r="40" spans="1:8" ht="26" x14ac:dyDescent="0.3">
      <c r="A40" s="6" t="s">
        <v>3</v>
      </c>
      <c r="B40" s="6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</row>
    <row r="41" spans="1:8" ht="26" x14ac:dyDescent="0.3">
      <c r="A41" s="8">
        <v>1</v>
      </c>
      <c r="B41" s="8" t="s">
        <v>15</v>
      </c>
      <c r="C41" s="8">
        <v>800</v>
      </c>
      <c r="D41" s="29"/>
      <c r="E41" s="30"/>
      <c r="F41" s="9">
        <f t="shared" ref="F41:F44" si="7">D41*(1-E41)</f>
        <v>0</v>
      </c>
      <c r="G41" s="10">
        <f>F41*C41</f>
        <v>0</v>
      </c>
    </row>
    <row r="42" spans="1:8" ht="26" x14ac:dyDescent="0.3">
      <c r="A42" s="11">
        <v>2</v>
      </c>
      <c r="B42" s="8" t="s">
        <v>16</v>
      </c>
      <c r="C42" s="8">
        <v>80</v>
      </c>
      <c r="D42" s="29"/>
      <c r="E42" s="30"/>
      <c r="F42" s="9">
        <f t="shared" si="7"/>
        <v>0</v>
      </c>
      <c r="G42" s="10">
        <f t="shared" ref="G42" si="8">F42*C42</f>
        <v>0</v>
      </c>
    </row>
    <row r="43" spans="1:8" ht="26" x14ac:dyDescent="0.3">
      <c r="A43" s="11">
        <v>3</v>
      </c>
      <c r="B43" s="8" t="s">
        <v>17</v>
      </c>
      <c r="C43" s="8">
        <v>200</v>
      </c>
      <c r="D43" s="29"/>
      <c r="E43" s="30"/>
      <c r="F43" s="9">
        <f t="shared" si="7"/>
        <v>0</v>
      </c>
      <c r="G43" s="10">
        <f>F43*C43</f>
        <v>0</v>
      </c>
    </row>
    <row r="44" spans="1:8" ht="26" x14ac:dyDescent="0.3">
      <c r="A44" s="11">
        <v>4</v>
      </c>
      <c r="B44" s="8" t="s">
        <v>18</v>
      </c>
      <c r="C44" s="8">
        <v>40</v>
      </c>
      <c r="D44" s="29"/>
      <c r="E44" s="30"/>
      <c r="F44" s="9">
        <f t="shared" si="7"/>
        <v>0</v>
      </c>
      <c r="G44" s="10">
        <f>F44*C44</f>
        <v>0</v>
      </c>
    </row>
    <row r="45" spans="1:8" ht="26" x14ac:dyDescent="0.35">
      <c r="A45" s="6" t="s">
        <v>3</v>
      </c>
      <c r="B45" s="6" t="s">
        <v>4</v>
      </c>
      <c r="C45" s="7"/>
      <c r="D45" s="7" t="s">
        <v>10</v>
      </c>
      <c r="E45" s="7" t="s">
        <v>7</v>
      </c>
      <c r="F45" s="12"/>
      <c r="G45" s="7" t="s">
        <v>9</v>
      </c>
    </row>
    <row r="46" spans="1:8" ht="15" thickBot="1" x14ac:dyDescent="0.4">
      <c r="A46" s="8">
        <v>3</v>
      </c>
      <c r="B46" s="13" t="s">
        <v>11</v>
      </c>
      <c r="C46" s="8"/>
      <c r="D46" s="14">
        <v>30000</v>
      </c>
      <c r="E46" s="30"/>
      <c r="F46" s="15"/>
      <c r="G46" s="16">
        <f>D46*(1-E46)</f>
        <v>30000</v>
      </c>
    </row>
    <row r="47" spans="1:8" ht="15" thickBot="1" x14ac:dyDescent="0.4">
      <c r="B47" s="1" t="s">
        <v>0</v>
      </c>
      <c r="F47" s="17"/>
      <c r="G47" s="18">
        <f>SUM(G41:G46)</f>
        <v>30000</v>
      </c>
      <c r="H47" s="19"/>
    </row>
    <row r="49" spans="1:8" x14ac:dyDescent="0.3">
      <c r="A49" s="2" t="s">
        <v>12</v>
      </c>
    </row>
    <row r="52" spans="1:8" x14ac:dyDescent="0.3">
      <c r="A52" s="34" t="s">
        <v>22</v>
      </c>
      <c r="B52" s="34"/>
      <c r="C52" s="34"/>
      <c r="D52" s="34"/>
      <c r="E52" s="34"/>
      <c r="F52" s="34"/>
      <c r="G52" s="34"/>
    </row>
    <row r="53" spans="1:8" ht="26" x14ac:dyDescent="0.3">
      <c r="A53" s="6" t="s">
        <v>3</v>
      </c>
      <c r="B53" s="6" t="s">
        <v>4</v>
      </c>
      <c r="C53" s="7" t="s">
        <v>5</v>
      </c>
      <c r="D53" s="7" t="s">
        <v>6</v>
      </c>
      <c r="E53" s="7" t="s">
        <v>7</v>
      </c>
      <c r="F53" s="7" t="s">
        <v>8</v>
      </c>
      <c r="G53" s="7" t="s">
        <v>9</v>
      </c>
    </row>
    <row r="54" spans="1:8" ht="26" x14ac:dyDescent="0.3">
      <c r="A54" s="8">
        <v>1</v>
      </c>
      <c r="B54" s="8" t="s">
        <v>15</v>
      </c>
      <c r="C54" s="8">
        <v>800</v>
      </c>
      <c r="D54" s="29"/>
      <c r="E54" s="30"/>
      <c r="F54" s="9">
        <f t="shared" ref="F54:F57" si="9">D54*(1-E54)</f>
        <v>0</v>
      </c>
      <c r="G54" s="10">
        <f>F54*C54</f>
        <v>0</v>
      </c>
    </row>
    <row r="55" spans="1:8" ht="26" x14ac:dyDescent="0.3">
      <c r="A55" s="11">
        <v>2</v>
      </c>
      <c r="B55" s="8" t="s">
        <v>16</v>
      </c>
      <c r="C55" s="8">
        <v>80</v>
      </c>
      <c r="D55" s="29"/>
      <c r="E55" s="30"/>
      <c r="F55" s="9">
        <f t="shared" si="9"/>
        <v>0</v>
      </c>
      <c r="G55" s="10">
        <f t="shared" ref="G55" si="10">F55*C55</f>
        <v>0</v>
      </c>
    </row>
    <row r="56" spans="1:8" ht="26" x14ac:dyDescent="0.3">
      <c r="A56" s="11">
        <v>3</v>
      </c>
      <c r="B56" s="8" t="s">
        <v>17</v>
      </c>
      <c r="C56" s="8">
        <v>200</v>
      </c>
      <c r="D56" s="29"/>
      <c r="E56" s="30"/>
      <c r="F56" s="9">
        <f t="shared" si="9"/>
        <v>0</v>
      </c>
      <c r="G56" s="10">
        <f>F56*C56</f>
        <v>0</v>
      </c>
    </row>
    <row r="57" spans="1:8" ht="26" x14ac:dyDescent="0.3">
      <c r="A57" s="11">
        <v>4</v>
      </c>
      <c r="B57" s="8" t="s">
        <v>18</v>
      </c>
      <c r="C57" s="8">
        <v>40</v>
      </c>
      <c r="D57" s="29"/>
      <c r="E57" s="30"/>
      <c r="F57" s="9">
        <f t="shared" si="9"/>
        <v>0</v>
      </c>
      <c r="G57" s="10">
        <f>F57*C57</f>
        <v>0</v>
      </c>
    </row>
    <row r="58" spans="1:8" ht="26" x14ac:dyDescent="0.35">
      <c r="A58" s="6" t="s">
        <v>3</v>
      </c>
      <c r="B58" s="6" t="s">
        <v>4</v>
      </c>
      <c r="C58" s="7"/>
      <c r="D58" s="7" t="s">
        <v>10</v>
      </c>
      <c r="E58" s="7" t="s">
        <v>7</v>
      </c>
      <c r="F58" s="12"/>
      <c r="G58" s="7" t="s">
        <v>9</v>
      </c>
    </row>
    <row r="59" spans="1:8" ht="15" thickBot="1" x14ac:dyDescent="0.4">
      <c r="A59" s="8">
        <v>3</v>
      </c>
      <c r="B59" s="13" t="s">
        <v>11</v>
      </c>
      <c r="C59" s="8"/>
      <c r="D59" s="14">
        <v>30000</v>
      </c>
      <c r="E59" s="30"/>
      <c r="F59" s="15"/>
      <c r="G59" s="16">
        <f>D59*(1-E59)</f>
        <v>30000</v>
      </c>
    </row>
    <row r="60" spans="1:8" ht="15" thickBot="1" x14ac:dyDescent="0.4">
      <c r="B60" s="1" t="s">
        <v>0</v>
      </c>
      <c r="F60" s="17"/>
      <c r="G60" s="18">
        <f>SUM(G54:G59)</f>
        <v>30000</v>
      </c>
      <c r="H60" s="19"/>
    </row>
    <row r="62" spans="1:8" x14ac:dyDescent="0.3">
      <c r="A62" s="2" t="s">
        <v>12</v>
      </c>
    </row>
    <row r="65" spans="1:9" x14ac:dyDescent="0.3">
      <c r="A65" s="34" t="s">
        <v>23</v>
      </c>
      <c r="B65" s="34"/>
      <c r="C65" s="34"/>
      <c r="D65" s="34"/>
      <c r="E65" s="34"/>
      <c r="F65" s="34"/>
      <c r="G65" s="34"/>
    </row>
    <row r="66" spans="1:9" ht="26" x14ac:dyDescent="0.3">
      <c r="A66" s="6" t="s">
        <v>3</v>
      </c>
      <c r="B66" s="6" t="s">
        <v>4</v>
      </c>
      <c r="C66" s="7" t="s">
        <v>5</v>
      </c>
      <c r="D66" s="7" t="s">
        <v>6</v>
      </c>
      <c r="E66" s="7" t="s">
        <v>7</v>
      </c>
      <c r="F66" s="7" t="s">
        <v>8</v>
      </c>
      <c r="G66" s="7" t="s">
        <v>9</v>
      </c>
    </row>
    <row r="67" spans="1:9" ht="26" x14ac:dyDescent="0.3">
      <c r="A67" s="8">
        <v>1</v>
      </c>
      <c r="B67" s="8" t="s">
        <v>15</v>
      </c>
      <c r="C67" s="8">
        <v>800</v>
      </c>
      <c r="D67" s="29"/>
      <c r="E67" s="30"/>
      <c r="F67" s="9">
        <f t="shared" ref="F67:F70" si="11">D67*(1-E67)</f>
        <v>0</v>
      </c>
      <c r="G67" s="10">
        <f>F67*C67</f>
        <v>0</v>
      </c>
    </row>
    <row r="68" spans="1:9" ht="26" x14ac:dyDescent="0.3">
      <c r="A68" s="11">
        <v>2</v>
      </c>
      <c r="B68" s="8" t="s">
        <v>16</v>
      </c>
      <c r="C68" s="8">
        <v>80</v>
      </c>
      <c r="D68" s="29"/>
      <c r="E68" s="30"/>
      <c r="F68" s="9">
        <f t="shared" si="11"/>
        <v>0</v>
      </c>
      <c r="G68" s="10">
        <f t="shared" ref="G68" si="12">F68*C68</f>
        <v>0</v>
      </c>
    </row>
    <row r="69" spans="1:9" ht="26" x14ac:dyDescent="0.3">
      <c r="A69" s="11">
        <v>3</v>
      </c>
      <c r="B69" s="8" t="s">
        <v>17</v>
      </c>
      <c r="C69" s="8">
        <v>200</v>
      </c>
      <c r="D69" s="29"/>
      <c r="E69" s="30"/>
      <c r="F69" s="9">
        <f t="shared" si="11"/>
        <v>0</v>
      </c>
      <c r="G69" s="10">
        <f>F69*C69</f>
        <v>0</v>
      </c>
    </row>
    <row r="70" spans="1:9" ht="26" x14ac:dyDescent="0.3">
      <c r="A70" s="11">
        <v>4</v>
      </c>
      <c r="B70" s="8" t="s">
        <v>18</v>
      </c>
      <c r="C70" s="8">
        <v>40</v>
      </c>
      <c r="D70" s="29"/>
      <c r="E70" s="30"/>
      <c r="F70" s="9">
        <f t="shared" si="11"/>
        <v>0</v>
      </c>
      <c r="G70" s="10">
        <f>F70*C70</f>
        <v>0</v>
      </c>
    </row>
    <row r="71" spans="1:9" ht="26" x14ac:dyDescent="0.35">
      <c r="A71" s="6" t="s">
        <v>3</v>
      </c>
      <c r="B71" s="6" t="s">
        <v>4</v>
      </c>
      <c r="C71" s="7"/>
      <c r="D71" s="7" t="s">
        <v>10</v>
      </c>
      <c r="E71" s="7" t="s">
        <v>7</v>
      </c>
      <c r="F71" s="12"/>
      <c r="G71" s="7" t="s">
        <v>9</v>
      </c>
    </row>
    <row r="72" spans="1:9" ht="15" thickBot="1" x14ac:dyDescent="0.4">
      <c r="A72" s="8">
        <v>3</v>
      </c>
      <c r="B72" s="13" t="s">
        <v>11</v>
      </c>
      <c r="C72" s="8"/>
      <c r="D72" s="14">
        <v>30000</v>
      </c>
      <c r="E72" s="30"/>
      <c r="F72" s="15"/>
      <c r="G72" s="16">
        <f>D72*(1-E72)</f>
        <v>30000</v>
      </c>
    </row>
    <row r="73" spans="1:9" ht="15" thickBot="1" x14ac:dyDescent="0.4">
      <c r="B73" s="1" t="s">
        <v>0</v>
      </c>
      <c r="F73" s="17"/>
      <c r="G73" s="18">
        <f>SUM(G67:G72)</f>
        <v>30000</v>
      </c>
      <c r="H73" s="19"/>
    </row>
    <row r="75" spans="1:9" x14ac:dyDescent="0.3">
      <c r="A75" s="2" t="s">
        <v>12</v>
      </c>
    </row>
    <row r="78" spans="1:9" x14ac:dyDescent="0.3">
      <c r="A78" s="34" t="s">
        <v>24</v>
      </c>
      <c r="B78" s="34"/>
      <c r="C78" s="34"/>
      <c r="D78" s="34"/>
      <c r="E78" s="34"/>
      <c r="F78" s="34"/>
      <c r="G78" s="34"/>
      <c r="H78" s="34"/>
      <c r="I78" s="34"/>
    </row>
    <row r="79" spans="1:9" ht="26" x14ac:dyDescent="0.3">
      <c r="A79" s="6" t="s">
        <v>3</v>
      </c>
      <c r="B79" s="6" t="s">
        <v>29</v>
      </c>
      <c r="C79" s="6" t="s">
        <v>30</v>
      </c>
      <c r="D79" s="7" t="s">
        <v>28</v>
      </c>
      <c r="E79" s="7" t="s">
        <v>31</v>
      </c>
      <c r="F79" s="7" t="s">
        <v>7</v>
      </c>
      <c r="G79" s="7" t="s">
        <v>32</v>
      </c>
      <c r="H79" s="7" t="s">
        <v>33</v>
      </c>
      <c r="I79" s="7" t="s">
        <v>79</v>
      </c>
    </row>
    <row r="80" spans="1:9" x14ac:dyDescent="0.3">
      <c r="A80" s="2">
        <v>1</v>
      </c>
      <c r="B80" s="22" t="s">
        <v>34</v>
      </c>
      <c r="C80" s="23" t="s">
        <v>35</v>
      </c>
      <c r="D80" s="24">
        <v>4</v>
      </c>
      <c r="E80" s="31"/>
      <c r="F80" s="32"/>
      <c r="G80" s="21">
        <f>E80*(1-F80)</f>
        <v>0</v>
      </c>
      <c r="H80" s="21">
        <f>G80*D80</f>
        <v>0</v>
      </c>
      <c r="I80" s="33"/>
    </row>
    <row r="81" spans="1:9" x14ac:dyDescent="0.3">
      <c r="A81" s="2">
        <v>2</v>
      </c>
      <c r="B81" s="22" t="s">
        <v>36</v>
      </c>
      <c r="C81" s="23" t="s">
        <v>37</v>
      </c>
      <c r="D81" s="24">
        <v>1</v>
      </c>
      <c r="E81" s="31"/>
      <c r="F81" s="32"/>
      <c r="G81" s="21">
        <f t="shared" ref="G81:G104" si="13">E81*(1-F81)</f>
        <v>0</v>
      </c>
      <c r="H81" s="21">
        <f t="shared" ref="H81:H104" si="14">G81*D81</f>
        <v>0</v>
      </c>
      <c r="I81" s="33"/>
    </row>
    <row r="82" spans="1:9" x14ac:dyDescent="0.3">
      <c r="A82" s="2">
        <v>3</v>
      </c>
      <c r="B82" s="22" t="s">
        <v>38</v>
      </c>
      <c r="C82" s="23" t="s">
        <v>39</v>
      </c>
      <c r="D82" s="24">
        <v>1</v>
      </c>
      <c r="E82" s="31"/>
      <c r="F82" s="32"/>
      <c r="G82" s="21">
        <f t="shared" si="13"/>
        <v>0</v>
      </c>
      <c r="H82" s="21">
        <f t="shared" si="14"/>
        <v>0</v>
      </c>
      <c r="I82" s="33"/>
    </row>
    <row r="83" spans="1:9" x14ac:dyDescent="0.3">
      <c r="A83" s="2">
        <v>4</v>
      </c>
      <c r="B83" s="22" t="s">
        <v>40</v>
      </c>
      <c r="C83" s="23" t="s">
        <v>41</v>
      </c>
      <c r="D83" s="24">
        <v>40</v>
      </c>
      <c r="E83" s="31"/>
      <c r="F83" s="32"/>
      <c r="G83" s="21">
        <f t="shared" si="13"/>
        <v>0</v>
      </c>
      <c r="H83" s="21">
        <f t="shared" si="14"/>
        <v>0</v>
      </c>
      <c r="I83" s="33"/>
    </row>
    <row r="84" spans="1:9" x14ac:dyDescent="0.3">
      <c r="A84" s="2">
        <v>5</v>
      </c>
      <c r="B84" s="22" t="s">
        <v>40</v>
      </c>
      <c r="C84" s="23" t="s">
        <v>42</v>
      </c>
      <c r="D84" s="24">
        <v>40</v>
      </c>
      <c r="E84" s="31"/>
      <c r="F84" s="32"/>
      <c r="G84" s="21">
        <f t="shared" si="13"/>
        <v>0</v>
      </c>
      <c r="H84" s="21">
        <f t="shared" si="14"/>
        <v>0</v>
      </c>
      <c r="I84" s="33"/>
    </row>
    <row r="85" spans="1:9" x14ac:dyDescent="0.3">
      <c r="A85" s="2">
        <v>6</v>
      </c>
      <c r="B85" s="22" t="s">
        <v>43</v>
      </c>
      <c r="C85" s="23" t="s">
        <v>44</v>
      </c>
      <c r="D85" s="24">
        <v>1</v>
      </c>
      <c r="E85" s="31"/>
      <c r="F85" s="32"/>
      <c r="G85" s="21">
        <f t="shared" si="13"/>
        <v>0</v>
      </c>
      <c r="H85" s="21">
        <f t="shared" si="14"/>
        <v>0</v>
      </c>
      <c r="I85" s="33"/>
    </row>
    <row r="86" spans="1:9" x14ac:dyDescent="0.3">
      <c r="A86" s="2">
        <v>7</v>
      </c>
      <c r="B86" s="22" t="s">
        <v>45</v>
      </c>
      <c r="C86" s="23" t="s">
        <v>46</v>
      </c>
      <c r="D86" s="24">
        <v>2</v>
      </c>
      <c r="E86" s="31"/>
      <c r="F86" s="32"/>
      <c r="G86" s="21">
        <f t="shared" si="13"/>
        <v>0</v>
      </c>
      <c r="H86" s="21">
        <f t="shared" si="14"/>
        <v>0</v>
      </c>
      <c r="I86" s="33"/>
    </row>
    <row r="87" spans="1:9" x14ac:dyDescent="0.3">
      <c r="A87" s="2">
        <v>8</v>
      </c>
      <c r="B87" s="22" t="s">
        <v>47</v>
      </c>
      <c r="C87" s="23" t="s">
        <v>48</v>
      </c>
      <c r="D87" s="24">
        <v>25</v>
      </c>
      <c r="E87" s="31"/>
      <c r="F87" s="32"/>
      <c r="G87" s="21">
        <f t="shared" si="13"/>
        <v>0</v>
      </c>
      <c r="H87" s="21">
        <f t="shared" si="14"/>
        <v>0</v>
      </c>
      <c r="I87" s="33"/>
    </row>
    <row r="88" spans="1:9" x14ac:dyDescent="0.3">
      <c r="A88" s="2">
        <v>9</v>
      </c>
      <c r="B88" s="22" t="s">
        <v>49</v>
      </c>
      <c r="C88" s="23" t="s">
        <v>50</v>
      </c>
      <c r="D88" s="24">
        <v>10</v>
      </c>
      <c r="E88" s="31"/>
      <c r="F88" s="32"/>
      <c r="G88" s="21">
        <f t="shared" si="13"/>
        <v>0</v>
      </c>
      <c r="H88" s="21">
        <f t="shared" si="14"/>
        <v>0</v>
      </c>
      <c r="I88" s="33"/>
    </row>
    <row r="89" spans="1:9" ht="26" x14ac:dyDescent="0.3">
      <c r="A89" s="2">
        <v>10</v>
      </c>
      <c r="B89" s="22" t="s">
        <v>51</v>
      </c>
      <c r="C89" s="23" t="s">
        <v>52</v>
      </c>
      <c r="D89" s="24">
        <v>12</v>
      </c>
      <c r="E89" s="31"/>
      <c r="F89" s="32"/>
      <c r="G89" s="21">
        <f t="shared" si="13"/>
        <v>0</v>
      </c>
      <c r="H89" s="21">
        <f t="shared" si="14"/>
        <v>0</v>
      </c>
      <c r="I89" s="33"/>
    </row>
    <row r="90" spans="1:9" x14ac:dyDescent="0.3">
      <c r="A90" s="2">
        <v>11</v>
      </c>
      <c r="B90" s="22" t="s">
        <v>53</v>
      </c>
      <c r="C90" s="25" t="s">
        <v>54</v>
      </c>
      <c r="D90" s="24">
        <v>20</v>
      </c>
      <c r="E90" s="31"/>
      <c r="F90" s="32"/>
      <c r="G90" s="21">
        <f t="shared" si="13"/>
        <v>0</v>
      </c>
      <c r="H90" s="21">
        <f t="shared" si="14"/>
        <v>0</v>
      </c>
      <c r="I90" s="33"/>
    </row>
    <row r="91" spans="1:9" x14ac:dyDescent="0.3">
      <c r="A91" s="2">
        <v>12</v>
      </c>
      <c r="B91" s="22" t="s">
        <v>55</v>
      </c>
      <c r="C91" s="25" t="s">
        <v>56</v>
      </c>
      <c r="D91" s="24">
        <v>50</v>
      </c>
      <c r="E91" s="31"/>
      <c r="F91" s="32"/>
      <c r="G91" s="21">
        <f t="shared" si="13"/>
        <v>0</v>
      </c>
      <c r="H91" s="21">
        <f t="shared" si="14"/>
        <v>0</v>
      </c>
      <c r="I91" s="33"/>
    </row>
    <row r="92" spans="1:9" x14ac:dyDescent="0.3">
      <c r="A92" s="2">
        <v>13</v>
      </c>
      <c r="B92" s="22" t="s">
        <v>57</v>
      </c>
      <c r="C92" s="23" t="s">
        <v>58</v>
      </c>
      <c r="D92" s="24">
        <v>12</v>
      </c>
      <c r="E92" s="31"/>
      <c r="F92" s="32"/>
      <c r="G92" s="21">
        <f t="shared" si="13"/>
        <v>0</v>
      </c>
      <c r="H92" s="21">
        <f t="shared" si="14"/>
        <v>0</v>
      </c>
      <c r="I92" s="33"/>
    </row>
    <row r="93" spans="1:9" x14ac:dyDescent="0.3">
      <c r="A93" s="2">
        <v>14</v>
      </c>
      <c r="B93" s="22" t="s">
        <v>57</v>
      </c>
      <c r="C93" s="25" t="s">
        <v>59</v>
      </c>
      <c r="D93" s="24">
        <v>12</v>
      </c>
      <c r="E93" s="31"/>
      <c r="F93" s="32"/>
      <c r="G93" s="21">
        <f t="shared" si="13"/>
        <v>0</v>
      </c>
      <c r="H93" s="21">
        <f t="shared" si="14"/>
        <v>0</v>
      </c>
      <c r="I93" s="33"/>
    </row>
    <row r="94" spans="1:9" x14ac:dyDescent="0.3">
      <c r="A94" s="2">
        <v>15</v>
      </c>
      <c r="B94" s="22" t="s">
        <v>60</v>
      </c>
      <c r="C94" s="23" t="s">
        <v>61</v>
      </c>
      <c r="D94" s="24">
        <v>5</v>
      </c>
      <c r="E94" s="31"/>
      <c r="F94" s="32"/>
      <c r="G94" s="21">
        <f t="shared" si="13"/>
        <v>0</v>
      </c>
      <c r="H94" s="21">
        <f t="shared" si="14"/>
        <v>0</v>
      </c>
      <c r="I94" s="33"/>
    </row>
    <row r="95" spans="1:9" x14ac:dyDescent="0.3">
      <c r="A95" s="2">
        <v>16</v>
      </c>
      <c r="B95" s="22" t="s">
        <v>62</v>
      </c>
      <c r="C95" s="28" t="s">
        <v>78</v>
      </c>
      <c r="D95" s="24">
        <v>4</v>
      </c>
      <c r="E95" s="31"/>
      <c r="F95" s="32"/>
      <c r="G95" s="21">
        <f t="shared" si="13"/>
        <v>0</v>
      </c>
      <c r="H95" s="21">
        <f t="shared" si="14"/>
        <v>0</v>
      </c>
      <c r="I95" s="33"/>
    </row>
    <row r="96" spans="1:9" x14ac:dyDescent="0.3">
      <c r="A96" s="2">
        <v>17</v>
      </c>
      <c r="B96" s="22" t="s">
        <v>63</v>
      </c>
      <c r="C96" s="28" t="s">
        <v>78</v>
      </c>
      <c r="D96" s="24">
        <v>4</v>
      </c>
      <c r="E96" s="31"/>
      <c r="F96" s="32"/>
      <c r="G96" s="21">
        <f t="shared" si="13"/>
        <v>0</v>
      </c>
      <c r="H96" s="21">
        <f t="shared" si="14"/>
        <v>0</v>
      </c>
      <c r="I96" s="33"/>
    </row>
    <row r="97" spans="1:9" ht="25.5" x14ac:dyDescent="0.3">
      <c r="A97" s="2">
        <v>18</v>
      </c>
      <c r="B97" s="22" t="s">
        <v>64</v>
      </c>
      <c r="C97" s="24" t="s">
        <v>65</v>
      </c>
      <c r="D97" s="24">
        <v>4</v>
      </c>
      <c r="E97" s="31"/>
      <c r="F97" s="32"/>
      <c r="G97" s="21">
        <f t="shared" si="13"/>
        <v>0</v>
      </c>
      <c r="H97" s="21">
        <f t="shared" si="14"/>
        <v>0</v>
      </c>
      <c r="I97" s="33"/>
    </row>
    <row r="98" spans="1:9" ht="25.5" x14ac:dyDescent="0.3">
      <c r="A98" s="2">
        <v>19</v>
      </c>
      <c r="B98" s="22" t="s">
        <v>66</v>
      </c>
      <c r="C98" s="24" t="s">
        <v>67</v>
      </c>
      <c r="D98" s="24">
        <v>4</v>
      </c>
      <c r="E98" s="31"/>
      <c r="F98" s="32"/>
      <c r="G98" s="21">
        <f t="shared" si="13"/>
        <v>0</v>
      </c>
      <c r="H98" s="21">
        <f t="shared" si="14"/>
        <v>0</v>
      </c>
      <c r="I98" s="33"/>
    </row>
    <row r="99" spans="1:9" x14ac:dyDescent="0.3">
      <c r="A99" s="2">
        <v>20</v>
      </c>
      <c r="B99" s="22" t="s">
        <v>68</v>
      </c>
      <c r="C99" s="25" t="s">
        <v>69</v>
      </c>
      <c r="D99" s="24">
        <v>12</v>
      </c>
      <c r="E99" s="31"/>
      <c r="F99" s="32"/>
      <c r="G99" s="21">
        <f t="shared" si="13"/>
        <v>0</v>
      </c>
      <c r="H99" s="21">
        <f t="shared" si="14"/>
        <v>0</v>
      </c>
      <c r="I99" s="33"/>
    </row>
    <row r="100" spans="1:9" x14ac:dyDescent="0.3">
      <c r="A100" s="2">
        <v>21</v>
      </c>
      <c r="B100" s="22" t="s">
        <v>70</v>
      </c>
      <c r="C100" s="23" t="s">
        <v>41</v>
      </c>
      <c r="D100" s="24">
        <v>1</v>
      </c>
      <c r="E100" s="31"/>
      <c r="F100" s="32"/>
      <c r="G100" s="21">
        <f t="shared" si="13"/>
        <v>0</v>
      </c>
      <c r="H100" s="21">
        <f t="shared" si="14"/>
        <v>0</v>
      </c>
      <c r="I100" s="33"/>
    </row>
    <row r="101" spans="1:9" x14ac:dyDescent="0.3">
      <c r="A101" s="2">
        <v>22</v>
      </c>
      <c r="B101" s="22" t="s">
        <v>71</v>
      </c>
      <c r="C101" s="26" t="s">
        <v>72</v>
      </c>
      <c r="D101" s="24">
        <v>5</v>
      </c>
      <c r="E101" s="31"/>
      <c r="F101" s="32"/>
      <c r="G101" s="21">
        <f t="shared" si="13"/>
        <v>0</v>
      </c>
      <c r="H101" s="21">
        <f t="shared" si="14"/>
        <v>0</v>
      </c>
      <c r="I101" s="33"/>
    </row>
    <row r="102" spans="1:9" x14ac:dyDescent="0.3">
      <c r="A102" s="2">
        <v>23</v>
      </c>
      <c r="B102" s="22" t="s">
        <v>73</v>
      </c>
      <c r="C102" s="23" t="s">
        <v>74</v>
      </c>
      <c r="D102" s="24">
        <v>10</v>
      </c>
      <c r="E102" s="31"/>
      <c r="F102" s="32"/>
      <c r="G102" s="21">
        <f t="shared" si="13"/>
        <v>0</v>
      </c>
      <c r="H102" s="21">
        <f t="shared" si="14"/>
        <v>0</v>
      </c>
      <c r="I102" s="33"/>
    </row>
    <row r="103" spans="1:9" ht="13.5" thickBot="1" x14ac:dyDescent="0.35">
      <c r="A103" s="2">
        <v>24</v>
      </c>
      <c r="B103" s="22" t="s">
        <v>75</v>
      </c>
      <c r="C103" s="27" t="s">
        <v>76</v>
      </c>
      <c r="D103" s="24">
        <v>10</v>
      </c>
      <c r="E103" s="31"/>
      <c r="F103" s="32"/>
      <c r="G103" s="21">
        <f t="shared" si="13"/>
        <v>0</v>
      </c>
      <c r="H103" s="21">
        <f t="shared" si="14"/>
        <v>0</v>
      </c>
      <c r="I103" s="33"/>
    </row>
    <row r="104" spans="1:9" x14ac:dyDescent="0.3">
      <c r="A104" s="2">
        <v>25</v>
      </c>
      <c r="B104" s="22" t="s">
        <v>77</v>
      </c>
      <c r="C104" s="23" t="s">
        <v>74</v>
      </c>
      <c r="D104" s="24">
        <v>5</v>
      </c>
      <c r="E104" s="31"/>
      <c r="F104" s="32"/>
      <c r="G104" s="21">
        <f t="shared" si="13"/>
        <v>0</v>
      </c>
      <c r="H104" s="21">
        <f t="shared" si="14"/>
        <v>0</v>
      </c>
      <c r="I104" s="33"/>
    </row>
    <row r="105" spans="1:9" ht="26" x14ac:dyDescent="0.3">
      <c r="A105" s="6" t="s">
        <v>3</v>
      </c>
      <c r="B105" s="6" t="s">
        <v>4</v>
      </c>
      <c r="C105" s="6"/>
      <c r="D105" s="7" t="s">
        <v>28</v>
      </c>
      <c r="E105" s="7" t="s">
        <v>25</v>
      </c>
      <c r="F105" s="7" t="s">
        <v>7</v>
      </c>
      <c r="G105" s="7" t="s">
        <v>26</v>
      </c>
      <c r="H105" s="7" t="s">
        <v>9</v>
      </c>
    </row>
    <row r="106" spans="1:9" x14ac:dyDescent="0.3">
      <c r="A106" s="8">
        <v>26</v>
      </c>
      <c r="B106" s="22" t="s">
        <v>80</v>
      </c>
      <c r="C106" s="22"/>
      <c r="D106" s="8">
        <v>60</v>
      </c>
      <c r="E106" s="29"/>
      <c r="F106" s="30"/>
      <c r="G106" s="21">
        <f t="shared" ref="G106" si="15">E106*(1-F106)</f>
        <v>0</v>
      </c>
      <c r="H106" s="10">
        <f t="shared" ref="H106" si="16">G106*D106</f>
        <v>0</v>
      </c>
    </row>
    <row r="107" spans="1:9" ht="13.5" thickBot="1" x14ac:dyDescent="0.35">
      <c r="A107" s="8">
        <v>27</v>
      </c>
      <c r="B107" s="22" t="s">
        <v>27</v>
      </c>
      <c r="C107" s="22"/>
      <c r="D107" s="8">
        <v>40</v>
      </c>
      <c r="E107" s="29"/>
      <c r="F107" s="30"/>
      <c r="G107" s="21">
        <f>E107*(1-F107)</f>
        <v>0</v>
      </c>
      <c r="H107" s="10">
        <f>G107*D107</f>
        <v>0</v>
      </c>
    </row>
    <row r="108" spans="1:9" ht="15" thickBot="1" x14ac:dyDescent="0.4">
      <c r="B108" s="1" t="s">
        <v>0</v>
      </c>
      <c r="C108" s="1"/>
      <c r="G108" s="17"/>
      <c r="H108" s="18">
        <f>SUM(H79:H107)</f>
        <v>0</v>
      </c>
    </row>
  </sheetData>
  <mergeCells count="8">
    <mergeCell ref="A78:I78"/>
    <mergeCell ref="A8:G8"/>
    <mergeCell ref="A9:F9"/>
    <mergeCell ref="A13:G13"/>
    <mergeCell ref="A52:G52"/>
    <mergeCell ref="A65:G65"/>
    <mergeCell ref="A26:G26"/>
    <mergeCell ref="A39:G39"/>
  </mergeCells>
  <pageMargins left="0.70866141732283472" right="0.31496062992125984" top="0.94488188976377963" bottom="0.74803149606299213" header="0.31496062992125984" footer="0.31496062992125984"/>
  <pageSetup paperSize="9" scale="63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2021-07-26T06:59:26Z</cp:lastPrinted>
  <dcterms:created xsi:type="dcterms:W3CDTF">2017-05-11T08:36:45Z</dcterms:created>
  <dcterms:modified xsi:type="dcterms:W3CDTF">2021-07-30T07:59:13Z</dcterms:modified>
</cp:coreProperties>
</file>