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BL (2020)\aanbesteding dakonderhoud\2. Beschrijvend document\Publicatie\"/>
    </mc:Choice>
  </mc:AlternateContent>
  <bookViews>
    <workbookView xWindow="-28920" yWindow="-120" windowWidth="29040" windowHeight="15840"/>
  </bookViews>
  <sheets>
    <sheet name="Onderdeel A en B" sheetId="2" r:id="rId1"/>
    <sheet name="Onderdeel C" sheetId="5" r:id="rId2"/>
    <sheet name="Totaal" sheetId="3" r:id="rId3"/>
  </sheets>
  <definedNames>
    <definedName name="_xlnm.Print_Area" localSheetId="0">'Onderdeel A en B'!$A$2:$G$196</definedName>
  </definedNames>
  <calcPr calcId="162913"/>
</workbook>
</file>

<file path=xl/calcChain.xml><?xml version="1.0" encoding="utf-8"?>
<calcChain xmlns="http://schemas.openxmlformats.org/spreadsheetml/2006/main">
  <c r="BD171" i="2" l="1"/>
  <c r="BE171" i="2" s="1"/>
  <c r="AZ171" i="2"/>
  <c r="AY171" i="2"/>
  <c r="AT171" i="2"/>
  <c r="AU171" i="2" s="1"/>
  <c r="AP171" i="2"/>
  <c r="AO171" i="2"/>
  <c r="AJ171" i="2"/>
  <c r="AK171" i="2" s="1"/>
  <c r="AF171" i="2"/>
  <c r="AE171" i="2"/>
  <c r="Z171" i="2"/>
  <c r="AA171" i="2" s="1"/>
  <c r="V171" i="2"/>
  <c r="U171" i="2"/>
  <c r="P171" i="2"/>
  <c r="Q171" i="2" s="1"/>
  <c r="L171" i="2"/>
  <c r="K171" i="2"/>
  <c r="BE192" i="2"/>
  <c r="BD192" i="2"/>
  <c r="BD20" i="2"/>
  <c r="BE20" i="2" s="1"/>
  <c r="BD158" i="2" l="1"/>
  <c r="BE158" i="2" s="1"/>
  <c r="BD58" i="2"/>
  <c r="BE58" i="2" s="1"/>
  <c r="BB197" i="2" l="1"/>
  <c r="AW197" i="2"/>
  <c r="AR197" i="2"/>
  <c r="BD44" i="2"/>
  <c r="BE44" i="2" s="1"/>
  <c r="AT44" i="2"/>
  <c r="AU44" i="2" s="1"/>
  <c r="AJ44" i="2"/>
  <c r="AK44" i="2" s="1"/>
  <c r="AE44" i="2"/>
  <c r="AF44" i="2" s="1"/>
  <c r="Z44" i="2"/>
  <c r="AA44" i="2" s="1"/>
  <c r="U44" i="2"/>
  <c r="V44" i="2" s="1"/>
  <c r="P44" i="2"/>
  <c r="Q44" i="2" s="1"/>
  <c r="K44" i="2"/>
  <c r="L44" i="2" s="1"/>
  <c r="AY43" i="2"/>
  <c r="AZ43" i="2" s="1"/>
  <c r="AT43" i="2"/>
  <c r="AU43" i="2" s="1"/>
  <c r="AJ43" i="2"/>
  <c r="AK43" i="2" s="1"/>
  <c r="AE43" i="2"/>
  <c r="AF43" i="2" s="1"/>
  <c r="Z43" i="2"/>
  <c r="AA43" i="2" s="1"/>
  <c r="U43" i="2"/>
  <c r="V43" i="2" s="1"/>
  <c r="P43" i="2"/>
  <c r="Q43" i="2" s="1"/>
  <c r="K43" i="2"/>
  <c r="L43" i="2" s="1"/>
  <c r="BD50" i="2"/>
  <c r="BE50" i="2" s="1"/>
  <c r="AY50" i="2"/>
  <c r="AZ50" i="2" s="1"/>
  <c r="AO50" i="2"/>
  <c r="AP50" i="2" s="1"/>
  <c r="AJ50" i="2"/>
  <c r="AK50" i="2" s="1"/>
  <c r="Z50" i="2"/>
  <c r="AA50" i="2" s="1"/>
  <c r="U50" i="2"/>
  <c r="V50" i="2" s="1"/>
  <c r="P50" i="2"/>
  <c r="Q50" i="2" s="1"/>
  <c r="K50" i="2"/>
  <c r="L50" i="2" s="1"/>
  <c r="AM197" i="2"/>
  <c r="BD194" i="2"/>
  <c r="BE194" i="2" s="1"/>
  <c r="AY194" i="2"/>
  <c r="AZ194" i="2" s="1"/>
  <c r="AJ194" i="2"/>
  <c r="AK194" i="2" s="1"/>
  <c r="Z194" i="2"/>
  <c r="AA194" i="2" s="1"/>
  <c r="U194" i="2"/>
  <c r="V194" i="2" s="1"/>
  <c r="P194" i="2"/>
  <c r="Q194" i="2" s="1"/>
  <c r="AH197" i="2"/>
  <c r="BD156" i="2"/>
  <c r="BE156" i="2" s="1"/>
  <c r="AY156" i="2"/>
  <c r="AZ156" i="2" s="1"/>
  <c r="AE156" i="2"/>
  <c r="AF156" i="2" s="1"/>
  <c r="Z156" i="2"/>
  <c r="AA156" i="2" s="1"/>
  <c r="U156" i="2"/>
  <c r="V156" i="2" s="1"/>
  <c r="P156" i="2"/>
  <c r="Q156" i="2" s="1"/>
  <c r="K156" i="2"/>
  <c r="L156" i="2" s="1"/>
  <c r="AC197" i="2"/>
  <c r="AY105" i="2"/>
  <c r="AZ105" i="2" s="1"/>
  <c r="AT105" i="2"/>
  <c r="AU105" i="2" s="1"/>
  <c r="AO105" i="2"/>
  <c r="AP105" i="2" s="1"/>
  <c r="AJ105" i="2"/>
  <c r="AK105" i="2" s="1"/>
  <c r="Z105" i="2"/>
  <c r="AA105" i="2" s="1"/>
  <c r="U105" i="2"/>
  <c r="V105" i="2" s="1"/>
  <c r="P105" i="2"/>
  <c r="Q105" i="2" s="1"/>
  <c r="K105" i="2"/>
  <c r="L105" i="2" s="1"/>
  <c r="BD54" i="2"/>
  <c r="BE54" i="2" s="1"/>
  <c r="AY54" i="2"/>
  <c r="AZ54" i="2" s="1"/>
  <c r="AT54" i="2"/>
  <c r="AU54" i="2" s="1"/>
  <c r="AO54" i="2"/>
  <c r="AP54" i="2" s="1"/>
  <c r="AJ54" i="2"/>
  <c r="AK54" i="2" s="1"/>
  <c r="Z54" i="2"/>
  <c r="AA54" i="2" s="1"/>
  <c r="AY72" i="2"/>
  <c r="AZ72" i="2" s="1"/>
  <c r="AT72" i="2"/>
  <c r="AU72" i="2" s="1"/>
  <c r="AO72" i="2"/>
  <c r="AP72" i="2" s="1"/>
  <c r="AJ72" i="2"/>
  <c r="AK72" i="2" s="1"/>
  <c r="Z72" i="2"/>
  <c r="AA72" i="2" s="1"/>
  <c r="U72" i="2"/>
  <c r="V72" i="2" s="1"/>
  <c r="P72" i="2"/>
  <c r="Q72" i="2" s="1"/>
  <c r="K72" i="2"/>
  <c r="L72" i="2" s="1"/>
  <c r="BD66" i="2"/>
  <c r="BE66" i="2" s="1"/>
  <c r="AY66" i="2"/>
  <c r="AZ66" i="2" s="1"/>
  <c r="AT66" i="2"/>
  <c r="AU66" i="2" s="1"/>
  <c r="AO66" i="2"/>
  <c r="AP66" i="2" s="1"/>
  <c r="AJ66" i="2"/>
  <c r="AK66" i="2" s="1"/>
  <c r="Z66" i="2"/>
  <c r="AA66" i="2" s="1"/>
  <c r="BD48" i="2"/>
  <c r="BE48" i="2" s="1"/>
  <c r="AY48" i="2"/>
  <c r="AZ48" i="2" s="1"/>
  <c r="AT48" i="2"/>
  <c r="AU48" i="2" s="1"/>
  <c r="AO48" i="2"/>
  <c r="AP48" i="2" s="1"/>
  <c r="Z48" i="2"/>
  <c r="AA48" i="2" s="1"/>
  <c r="U48" i="2"/>
  <c r="V48" i="2" s="1"/>
  <c r="P48" i="2"/>
  <c r="Q48" i="2" s="1"/>
  <c r="K48" i="2"/>
  <c r="L48" i="2" s="1"/>
  <c r="X197" i="2" l="1"/>
  <c r="S197" i="2"/>
  <c r="AY88" i="2"/>
  <c r="AZ88" i="2" s="1"/>
  <c r="AT88" i="2"/>
  <c r="AU88" i="2" s="1"/>
  <c r="AO88" i="2"/>
  <c r="AP88" i="2" s="1"/>
  <c r="AJ88" i="2"/>
  <c r="AK88" i="2" s="1"/>
  <c r="AE88" i="2"/>
  <c r="AF88" i="2" s="1"/>
  <c r="P88" i="2"/>
  <c r="Q88" i="2" s="1"/>
  <c r="K88" i="2"/>
  <c r="L88" i="2" s="1"/>
  <c r="AY87" i="2"/>
  <c r="AZ87" i="2" s="1"/>
  <c r="AT87" i="2"/>
  <c r="AU87" i="2" s="1"/>
  <c r="AO87" i="2"/>
  <c r="AP87" i="2" s="1"/>
  <c r="AJ87" i="2"/>
  <c r="AK87" i="2" s="1"/>
  <c r="AE87" i="2"/>
  <c r="AF87" i="2" s="1"/>
  <c r="Z87" i="2"/>
  <c r="AA87" i="2" s="1"/>
  <c r="U87" i="2"/>
  <c r="V87" i="2" s="1"/>
  <c r="P87" i="2"/>
  <c r="Q87" i="2" s="1"/>
  <c r="K87" i="2"/>
  <c r="L87" i="2" s="1"/>
  <c r="N197" i="2"/>
  <c r="BD64" i="2"/>
  <c r="BE64" i="2" s="1"/>
  <c r="AY64" i="2"/>
  <c r="AZ64" i="2" s="1"/>
  <c r="AT64" i="2"/>
  <c r="AU64" i="2" s="1"/>
  <c r="AO64" i="2"/>
  <c r="AP64" i="2" s="1"/>
  <c r="AJ64" i="2"/>
  <c r="AK64" i="2" s="1"/>
  <c r="AE64" i="2"/>
  <c r="AF64" i="2" s="1"/>
  <c r="Z64" i="2"/>
  <c r="AA64" i="2" s="1"/>
  <c r="I197" i="2"/>
  <c r="BD138" i="2"/>
  <c r="BE138" i="2" s="1"/>
  <c r="AY138" i="2"/>
  <c r="AZ138" i="2" s="1"/>
  <c r="AT138" i="2"/>
  <c r="AU138" i="2" s="1"/>
  <c r="AO138" i="2"/>
  <c r="AP138" i="2" s="1"/>
  <c r="AJ138" i="2"/>
  <c r="AK138" i="2" s="1"/>
  <c r="U138" i="2"/>
  <c r="V138" i="2" s="1"/>
  <c r="P138" i="2"/>
  <c r="Q138" i="2" s="1"/>
  <c r="BD47" i="2"/>
  <c r="BE47" i="2" s="1"/>
  <c r="AY47" i="2"/>
  <c r="AZ47" i="2" s="1"/>
  <c r="AT47" i="2"/>
  <c r="AU47" i="2" s="1"/>
  <c r="AE47" i="2"/>
  <c r="AF47" i="2" s="1"/>
  <c r="Z47" i="2"/>
  <c r="AA47" i="2" s="1"/>
  <c r="P47" i="2"/>
  <c r="Q47" i="2" s="1"/>
  <c r="K47" i="2"/>
  <c r="L47" i="2" s="1"/>
  <c r="BD46" i="2"/>
  <c r="BE46" i="2" s="1"/>
  <c r="AY46" i="2"/>
  <c r="AZ46" i="2" s="1"/>
  <c r="AT46" i="2"/>
  <c r="AU46" i="2" s="1"/>
  <c r="AO46" i="2"/>
  <c r="AP46" i="2" s="1"/>
  <c r="AE46" i="2"/>
  <c r="AF46" i="2" s="1"/>
  <c r="Z46" i="2"/>
  <c r="AA46" i="2" s="1"/>
  <c r="P46" i="2"/>
  <c r="Q46" i="2" s="1"/>
  <c r="K35" i="2"/>
  <c r="L35" i="2" s="1"/>
  <c r="P35" i="2"/>
  <c r="Q35" i="2" s="1"/>
  <c r="U35" i="2"/>
  <c r="V35" i="2" s="1"/>
  <c r="Z35" i="2"/>
  <c r="AA35" i="2" s="1"/>
  <c r="AE35" i="2"/>
  <c r="AF35" i="2" s="1"/>
  <c r="AJ35" i="2"/>
  <c r="AK35" i="2" s="1"/>
  <c r="AO35" i="2"/>
  <c r="AP35" i="2" s="1"/>
  <c r="AT35" i="2"/>
  <c r="AU35" i="2" s="1"/>
  <c r="AY35" i="2"/>
  <c r="AZ35" i="2" s="1"/>
  <c r="K4" i="2" l="1"/>
  <c r="E6" i="5"/>
  <c r="E18" i="5"/>
  <c r="E3" i="5"/>
  <c r="E8" i="5"/>
  <c r="E7" i="5"/>
  <c r="E5" i="5"/>
  <c r="E4" i="5"/>
  <c r="K194" i="2" l="1"/>
  <c r="L194" i="2" s="1"/>
  <c r="K64" i="2"/>
  <c r="L64" i="2" s="1"/>
  <c r="K66" i="2"/>
  <c r="L66" i="2" s="1"/>
  <c r="K54" i="2"/>
  <c r="L54" i="2" s="1"/>
  <c r="K46" i="2"/>
  <c r="L46" i="2" s="1"/>
  <c r="K138" i="2"/>
  <c r="L138" i="2" s="1"/>
  <c r="E13" i="5"/>
  <c r="E9" i="5"/>
  <c r="E15" i="5"/>
  <c r="E12" i="5"/>
  <c r="E11" i="5"/>
  <c r="E14" i="5"/>
  <c r="E19" i="5"/>
  <c r="E20" i="5" l="1"/>
  <c r="E10" i="5"/>
  <c r="E16" i="5"/>
  <c r="F15" i="5" s="1"/>
  <c r="H15" i="5" s="1"/>
  <c r="F4" i="3" s="1"/>
  <c r="E17" i="5"/>
  <c r="F3" i="5"/>
  <c r="H3" i="5" s="1"/>
  <c r="F2" i="3" s="1"/>
  <c r="F9" i="5" l="1"/>
  <c r="H9" i="5" s="1"/>
  <c r="H22" i="5" l="1"/>
  <c r="F15" i="3" s="1"/>
  <c r="F3" i="3"/>
  <c r="B11" i="3"/>
  <c r="B10" i="3"/>
  <c r="B9" i="3"/>
  <c r="B8" i="3"/>
  <c r="B7" i="3"/>
  <c r="B6" i="3"/>
  <c r="B5" i="3"/>
  <c r="B4" i="3"/>
  <c r="B3" i="3"/>
  <c r="B2" i="3"/>
  <c r="BD185" i="2" l="1"/>
  <c r="BE185" i="2" s="1"/>
  <c r="U185" i="2"/>
  <c r="V185" i="2" s="1"/>
  <c r="AY71" i="2"/>
  <c r="AZ71" i="2" s="1"/>
  <c r="AT71" i="2"/>
  <c r="AU71" i="2" s="1"/>
  <c r="AO71" i="2"/>
  <c r="AP71" i="2" s="1"/>
  <c r="AJ71" i="2"/>
  <c r="AK71" i="2" s="1"/>
  <c r="AE71" i="2"/>
  <c r="AF71" i="2" s="1"/>
  <c r="Z71" i="2"/>
  <c r="AA71" i="2" s="1"/>
  <c r="U71" i="2"/>
  <c r="V71" i="2" s="1"/>
  <c r="P71" i="2"/>
  <c r="Q71" i="2" s="1"/>
  <c r="K71" i="2"/>
  <c r="L71" i="2" s="1"/>
  <c r="AY70" i="2"/>
  <c r="AZ70" i="2" s="1"/>
  <c r="AT70" i="2"/>
  <c r="AU70" i="2" s="1"/>
  <c r="AO70" i="2"/>
  <c r="AP70" i="2" s="1"/>
  <c r="AJ70" i="2"/>
  <c r="AK70" i="2" s="1"/>
  <c r="AE70" i="2"/>
  <c r="AF70" i="2" s="1"/>
  <c r="Z70" i="2"/>
  <c r="AA70" i="2" s="1"/>
  <c r="U70" i="2"/>
  <c r="V70" i="2" s="1"/>
  <c r="P70" i="2"/>
  <c r="Q70" i="2" s="1"/>
  <c r="K70" i="2"/>
  <c r="L70" i="2" s="1"/>
  <c r="BD109" i="2"/>
  <c r="BE109" i="2" s="1"/>
  <c r="AY109" i="2"/>
  <c r="AZ109" i="2" s="1"/>
  <c r="AJ109" i="2"/>
  <c r="AK109" i="2" s="1"/>
  <c r="AE109" i="2"/>
  <c r="AF109" i="2" s="1"/>
  <c r="Z109" i="2"/>
  <c r="AA109" i="2" s="1"/>
  <c r="U109" i="2"/>
  <c r="V109" i="2" s="1"/>
  <c r="P109" i="2"/>
  <c r="Q109" i="2" s="1"/>
  <c r="K109" i="2"/>
  <c r="L109" i="2" s="1"/>
  <c r="BD187" i="2" l="1"/>
  <c r="BE187" i="2" s="1"/>
  <c r="BD186" i="2"/>
  <c r="BE186" i="2" s="1"/>
  <c r="AY187" i="2"/>
  <c r="AZ187" i="2" s="1"/>
  <c r="AT187" i="2"/>
  <c r="AU187" i="2" s="1"/>
  <c r="AT186" i="2"/>
  <c r="AU186" i="2" s="1"/>
  <c r="AO187" i="2"/>
  <c r="AP187" i="2" s="1"/>
  <c r="AO186" i="2"/>
  <c r="AP186" i="2" s="1"/>
  <c r="AJ187" i="2"/>
  <c r="AK187" i="2" s="1"/>
  <c r="AJ186" i="2"/>
  <c r="AK186" i="2" s="1"/>
  <c r="AE187" i="2"/>
  <c r="AF187" i="2" s="1"/>
  <c r="Z187" i="2"/>
  <c r="AA187" i="2" s="1"/>
  <c r="Z186" i="2"/>
  <c r="AA186" i="2" s="1"/>
  <c r="U187" i="2"/>
  <c r="V187" i="2" s="1"/>
  <c r="U186" i="2"/>
  <c r="V186" i="2" s="1"/>
  <c r="P187" i="2"/>
  <c r="Q187" i="2" s="1"/>
  <c r="K187" i="2"/>
  <c r="L187" i="2" s="1"/>
  <c r="BD184" i="2"/>
  <c r="BE184" i="2" s="1"/>
  <c r="AJ184" i="2"/>
  <c r="AK184" i="2" s="1"/>
  <c r="U184" i="2"/>
  <c r="V184" i="2" s="1"/>
  <c r="AY16" i="2"/>
  <c r="AZ16" i="2" s="1"/>
  <c r="AT16" i="2"/>
  <c r="AU16" i="2" s="1"/>
  <c r="AO16" i="2"/>
  <c r="AP16" i="2" s="1"/>
  <c r="AJ16" i="2"/>
  <c r="AK16" i="2" s="1"/>
  <c r="AE16" i="2"/>
  <c r="AF16" i="2" s="1"/>
  <c r="Z16" i="2"/>
  <c r="AA16" i="2" s="1"/>
  <c r="U16" i="2"/>
  <c r="V16" i="2" s="1"/>
  <c r="P16" i="2"/>
  <c r="Q16" i="2" s="1"/>
  <c r="K16" i="2"/>
  <c r="L16" i="2" s="1"/>
  <c r="BD4" i="2" l="1"/>
  <c r="AY4" i="2"/>
  <c r="AT4" i="2"/>
  <c r="AO4" i="2"/>
  <c r="AJ4" i="2"/>
  <c r="AE4" i="2"/>
  <c r="Z4" i="2"/>
  <c r="Z181" i="2" s="1"/>
  <c r="AA181" i="2" s="1"/>
  <c r="U4" i="2"/>
  <c r="P4" i="2"/>
  <c r="K185" i="2"/>
  <c r="L185" i="2" s="1"/>
  <c r="BD182" i="2"/>
  <c r="BE182" i="2" s="1"/>
  <c r="BD181" i="2"/>
  <c r="BE181" i="2" s="1"/>
  <c r="BD180" i="2"/>
  <c r="BE180" i="2" s="1"/>
  <c r="BD169" i="2"/>
  <c r="BE169" i="2" s="1"/>
  <c r="BD167" i="2"/>
  <c r="BE167" i="2" s="1"/>
  <c r="BD166" i="2"/>
  <c r="BE166" i="2" s="1"/>
  <c r="BD165" i="2"/>
  <c r="BE165" i="2" s="1"/>
  <c r="BD159" i="2"/>
  <c r="BE159" i="2" s="1"/>
  <c r="BD146" i="2"/>
  <c r="BE146" i="2" s="1"/>
  <c r="BD129" i="2"/>
  <c r="BE129" i="2" s="1"/>
  <c r="BD117" i="2"/>
  <c r="BE117" i="2" s="1"/>
  <c r="BD103" i="2"/>
  <c r="BE103" i="2" s="1"/>
  <c r="BD102" i="2"/>
  <c r="BE102" i="2" s="1"/>
  <c r="BD101" i="2"/>
  <c r="BE101" i="2" s="1"/>
  <c r="BD99" i="2"/>
  <c r="BE99" i="2" s="1"/>
  <c r="BD94" i="2"/>
  <c r="BE94" i="2" s="1"/>
  <c r="BD83" i="2"/>
  <c r="BE83" i="2" s="1"/>
  <c r="BD81" i="2"/>
  <c r="BE81" i="2" s="1"/>
  <c r="BD68" i="2"/>
  <c r="BE68" i="2" s="1"/>
  <c r="BD63" i="2"/>
  <c r="BE63" i="2" s="1"/>
  <c r="BD42" i="2"/>
  <c r="BE42" i="2" s="1"/>
  <c r="BD41" i="2"/>
  <c r="BE41" i="2" s="1"/>
  <c r="BD36" i="2"/>
  <c r="BE36" i="2" s="1"/>
  <c r="BD30" i="2"/>
  <c r="BE30" i="2" s="1"/>
  <c r="BD26" i="2"/>
  <c r="BE26" i="2" s="1"/>
  <c r="BD15" i="2"/>
  <c r="BE15" i="2" s="1"/>
  <c r="BD12" i="2"/>
  <c r="BE12" i="2" s="1"/>
  <c r="AY181" i="2"/>
  <c r="AZ181" i="2" s="1"/>
  <c r="AT181" i="2"/>
  <c r="AU181" i="2" s="1"/>
  <c r="AO181" i="2"/>
  <c r="AP181" i="2" s="1"/>
  <c r="AJ181" i="2"/>
  <c r="AK181" i="2" s="1"/>
  <c r="AE181" i="2"/>
  <c r="AF181" i="2" s="1"/>
  <c r="BD95" i="2" l="1"/>
  <c r="BE95" i="2" s="1"/>
  <c r="BD135" i="2"/>
  <c r="BE135" i="2" s="1"/>
  <c r="BD97" i="2"/>
  <c r="BE97" i="2" s="1"/>
  <c r="BD136" i="2"/>
  <c r="BE136" i="2" s="1"/>
  <c r="BD24" i="2"/>
  <c r="BE24" i="2" s="1"/>
  <c r="BD40" i="2"/>
  <c r="BE40" i="2" s="1"/>
  <c r="BD127" i="2"/>
  <c r="BE127" i="2" s="1"/>
  <c r="BD75" i="2"/>
  <c r="BE75" i="2" s="1"/>
  <c r="BD130" i="2"/>
  <c r="BE130" i="2" s="1"/>
  <c r="BD141" i="2"/>
  <c r="BE141" i="2" s="1"/>
  <c r="BD162" i="2"/>
  <c r="BE162" i="2" s="1"/>
  <c r="BD60" i="2"/>
  <c r="BE60" i="2" s="1"/>
  <c r="BD79" i="2"/>
  <c r="BE79" i="2" s="1"/>
  <c r="BD123" i="2"/>
  <c r="BE123" i="2" s="1"/>
  <c r="BD133" i="2"/>
  <c r="BE133" i="2" s="1"/>
  <c r="BD145" i="2"/>
  <c r="BE145" i="2" s="1"/>
  <c r="BD163" i="2"/>
  <c r="BE163" i="2" s="1"/>
  <c r="BD16" i="2"/>
  <c r="BE16" i="2" s="1"/>
  <c r="BD43" i="2"/>
  <c r="BE43" i="2" s="1"/>
  <c r="AY44" i="2"/>
  <c r="AZ44" i="2" s="1"/>
  <c r="AY186" i="2"/>
  <c r="AZ186" i="2" s="1"/>
  <c r="AO194" i="2"/>
  <c r="AP194" i="2" s="1"/>
  <c r="AO44" i="2"/>
  <c r="AP44" i="2" s="1"/>
  <c r="AO43" i="2"/>
  <c r="AP43" i="2" s="1"/>
  <c r="AO109" i="2"/>
  <c r="AP109" i="2" s="1"/>
  <c r="AE194" i="2"/>
  <c r="AF194" i="2" s="1"/>
  <c r="AE50" i="2"/>
  <c r="AF50" i="2" s="1"/>
  <c r="AT156" i="2"/>
  <c r="AU156" i="2" s="1"/>
  <c r="AT50" i="2"/>
  <c r="AU50" i="2" s="1"/>
  <c r="AT194" i="2"/>
  <c r="AU194" i="2" s="1"/>
  <c r="AT109" i="2"/>
  <c r="AU109" i="2" s="1"/>
  <c r="AO156" i="2"/>
  <c r="AP156" i="2" s="1"/>
  <c r="AO47" i="2"/>
  <c r="AP47" i="2" s="1"/>
  <c r="AJ48" i="2"/>
  <c r="AK48" i="2" s="1"/>
  <c r="AJ156" i="2"/>
  <c r="AK156" i="2" s="1"/>
  <c r="AJ185" i="2"/>
  <c r="AK185" i="2" s="1"/>
  <c r="AE105" i="2"/>
  <c r="AF105" i="2" s="1"/>
  <c r="AE186" i="2"/>
  <c r="AF186" i="2" s="1"/>
  <c r="BD105" i="2"/>
  <c r="BE105" i="2" s="1"/>
  <c r="AE66" i="2"/>
  <c r="AF66" i="2" s="1"/>
  <c r="AE54" i="2"/>
  <c r="AF54" i="2" s="1"/>
  <c r="AE72" i="2"/>
  <c r="AF72" i="2" s="1"/>
  <c r="P66" i="2"/>
  <c r="Q66" i="2" s="1"/>
  <c r="P54" i="2"/>
  <c r="Q54" i="2" s="1"/>
  <c r="U54" i="2"/>
  <c r="V54" i="2" s="1"/>
  <c r="U66" i="2"/>
  <c r="V66" i="2" s="1"/>
  <c r="BD72" i="2"/>
  <c r="BE72" i="2" s="1"/>
  <c r="AE138" i="2"/>
  <c r="AF138" i="2" s="1"/>
  <c r="AE48" i="2"/>
  <c r="AF48" i="2" s="1"/>
  <c r="U64" i="2"/>
  <c r="V64" i="2" s="1"/>
  <c r="U88" i="2"/>
  <c r="V88" i="2" s="1"/>
  <c r="Z138" i="2"/>
  <c r="AA138" i="2" s="1"/>
  <c r="Z88" i="2"/>
  <c r="AA88" i="2" s="1"/>
  <c r="P185" i="2"/>
  <c r="Q185" i="2" s="1"/>
  <c r="P64" i="2"/>
  <c r="Q64" i="2" s="1"/>
  <c r="BD88" i="2"/>
  <c r="BE88" i="2" s="1"/>
  <c r="BD87" i="2"/>
  <c r="BE87" i="2" s="1"/>
  <c r="AJ47" i="2"/>
  <c r="AK47" i="2" s="1"/>
  <c r="AJ46" i="2"/>
  <c r="AK46" i="2" s="1"/>
  <c r="U47" i="2"/>
  <c r="V47" i="2" s="1"/>
  <c r="U46" i="2"/>
  <c r="V46" i="2" s="1"/>
  <c r="BD35" i="2"/>
  <c r="BE35" i="2" s="1"/>
  <c r="BD170" i="2"/>
  <c r="BE170" i="2" s="1"/>
  <c r="BD132" i="2"/>
  <c r="BE132" i="2" s="1"/>
  <c r="BD84" i="2"/>
  <c r="BE84" i="2" s="1"/>
  <c r="BD128" i="2"/>
  <c r="BE128" i="2" s="1"/>
  <c r="BD33" i="2"/>
  <c r="BE33" i="2" s="1"/>
  <c r="BD118" i="2"/>
  <c r="BE118" i="2" s="1"/>
  <c r="BD134" i="2"/>
  <c r="BE134" i="2" s="1"/>
  <c r="BD108" i="2"/>
  <c r="BE108" i="2" s="1"/>
  <c r="Z184" i="2"/>
  <c r="AA184" i="2" s="1"/>
  <c r="Z185" i="2"/>
  <c r="AA185" i="2" s="1"/>
  <c r="AT184" i="2"/>
  <c r="AU184" i="2" s="1"/>
  <c r="AT185" i="2"/>
  <c r="AU185" i="2" s="1"/>
  <c r="BD70" i="2"/>
  <c r="BE70" i="2" s="1"/>
  <c r="BD71" i="2"/>
  <c r="BE71" i="2" s="1"/>
  <c r="AO184" i="2"/>
  <c r="AP184" i="2" s="1"/>
  <c r="AO185" i="2"/>
  <c r="AP185" i="2" s="1"/>
  <c r="AE184" i="2"/>
  <c r="AF184" i="2" s="1"/>
  <c r="AE185" i="2"/>
  <c r="AF185" i="2" s="1"/>
  <c r="AY184" i="2"/>
  <c r="AZ184" i="2" s="1"/>
  <c r="AY185" i="2"/>
  <c r="AZ185" i="2" s="1"/>
  <c r="BD179" i="2"/>
  <c r="BE179" i="2" s="1"/>
  <c r="BD22" i="2"/>
  <c r="BE22" i="2" s="1"/>
  <c r="BD59" i="2"/>
  <c r="BE59" i="2" s="1"/>
  <c r="BD86" i="2"/>
  <c r="BE86" i="2" s="1"/>
  <c r="BD112" i="2"/>
  <c r="BE112" i="2" s="1"/>
  <c r="BD178" i="2"/>
  <c r="BE178" i="2" s="1"/>
  <c r="BD107" i="2"/>
  <c r="BE107" i="2" s="1"/>
  <c r="BD111" i="2"/>
  <c r="BE111" i="2" s="1"/>
  <c r="BD114" i="2"/>
  <c r="BE114" i="2" s="1"/>
  <c r="BD122" i="2"/>
  <c r="BE122" i="2" s="1"/>
  <c r="BD142" i="2"/>
  <c r="BE142" i="2" s="1"/>
  <c r="BD155" i="2"/>
  <c r="BE155" i="2" s="1"/>
  <c r="BD177" i="2"/>
  <c r="BE177" i="2" s="1"/>
  <c r="BD14" i="2"/>
  <c r="BE14" i="2" s="1"/>
  <c r="BD23" i="2"/>
  <c r="BE23" i="2" s="1"/>
  <c r="BD120" i="2"/>
  <c r="BE120" i="2" s="1"/>
  <c r="BD154" i="2"/>
  <c r="BE154" i="2" s="1"/>
  <c r="BD176" i="2"/>
  <c r="BE176" i="2" s="1"/>
  <c r="P184" i="2"/>
  <c r="Q184" i="2" s="1"/>
  <c r="P186" i="2"/>
  <c r="Q186" i="2" s="1"/>
  <c r="K186" i="2"/>
  <c r="L186" i="2" s="1"/>
  <c r="K184" i="2"/>
  <c r="L184" i="2" s="1"/>
  <c r="BD17" i="2"/>
  <c r="BE17" i="2" s="1"/>
  <c r="BD38" i="2"/>
  <c r="BE38" i="2" s="1"/>
  <c r="BD76" i="2"/>
  <c r="BE76" i="2" s="1"/>
  <c r="BD32" i="2"/>
  <c r="BE32" i="2" s="1"/>
  <c r="BD37" i="2"/>
  <c r="BE37" i="2" s="1"/>
  <c r="BD13" i="2"/>
  <c r="BE13" i="2" s="1"/>
  <c r="BD27" i="2"/>
  <c r="BE27" i="2" s="1"/>
  <c r="BD53" i="2"/>
  <c r="BE53" i="2" s="1"/>
  <c r="BD69" i="2"/>
  <c r="BE69" i="2" s="1"/>
  <c r="BD93" i="2"/>
  <c r="BE93" i="2" s="1"/>
  <c r="BD98" i="2"/>
  <c r="BE98" i="2" s="1"/>
  <c r="BD116" i="2"/>
  <c r="BE116" i="2" s="1"/>
  <c r="BD144" i="2"/>
  <c r="BE144" i="2" s="1"/>
  <c r="BD151" i="2"/>
  <c r="BE151" i="2" s="1"/>
  <c r="BD153" i="2"/>
  <c r="BE153" i="2" s="1"/>
  <c r="BD175" i="2"/>
  <c r="BE175" i="2" s="1"/>
  <c r="BD21" i="2"/>
  <c r="BE21" i="2" s="1"/>
  <c r="BD62" i="2"/>
  <c r="BE62" i="2" s="1"/>
  <c r="BD80" i="2"/>
  <c r="BE80" i="2" s="1"/>
  <c r="BD91" i="2"/>
  <c r="BE91" i="2" s="1"/>
  <c r="BD140" i="2"/>
  <c r="BE140" i="2" s="1"/>
  <c r="BD148" i="2"/>
  <c r="BE148" i="2" s="1"/>
  <c r="BD152" i="2"/>
  <c r="BE152" i="2" s="1"/>
  <c r="BD164" i="2"/>
  <c r="BE164" i="2" s="1"/>
  <c r="BD191" i="2"/>
  <c r="BE191" i="2" s="1"/>
  <c r="BE6" i="2" l="1"/>
  <c r="D11" i="3" s="1"/>
  <c r="D13" i="3" s="1"/>
  <c r="AY180" i="2" l="1"/>
  <c r="AZ180" i="2" s="1"/>
  <c r="AT180" i="2"/>
  <c r="AU180" i="2" s="1"/>
  <c r="AO180" i="2"/>
  <c r="AP180" i="2" s="1"/>
  <c r="AJ180" i="2"/>
  <c r="AK180" i="2" s="1"/>
  <c r="AE180" i="2"/>
  <c r="AF180" i="2" s="1"/>
  <c r="Z180" i="2"/>
  <c r="AA180" i="2" s="1"/>
  <c r="U180" i="2"/>
  <c r="V180" i="2" s="1"/>
  <c r="P180" i="2"/>
  <c r="Q180" i="2" s="1"/>
  <c r="K180" i="2"/>
  <c r="L180" i="2" s="1"/>
  <c r="AY145" i="2"/>
  <c r="AZ145" i="2" s="1"/>
  <c r="AT145" i="2"/>
  <c r="AU145" i="2" s="1"/>
  <c r="AO145" i="2"/>
  <c r="AP145" i="2" s="1"/>
  <c r="AJ145" i="2"/>
  <c r="AK145" i="2" s="1"/>
  <c r="AE145" i="2"/>
  <c r="AF145" i="2" s="1"/>
  <c r="Z145" i="2"/>
  <c r="AA145" i="2" s="1"/>
  <c r="U145" i="2"/>
  <c r="V145" i="2" s="1"/>
  <c r="P145" i="2"/>
  <c r="Q145" i="2" s="1"/>
  <c r="K145" i="2"/>
  <c r="L145" i="2" s="1"/>
  <c r="AY60" i="2"/>
  <c r="AZ60" i="2" s="1"/>
  <c r="AT60" i="2"/>
  <c r="AU60" i="2" s="1"/>
  <c r="AO60" i="2"/>
  <c r="AP60" i="2" s="1"/>
  <c r="AJ60" i="2"/>
  <c r="AK60" i="2" s="1"/>
  <c r="AE60" i="2"/>
  <c r="AF60" i="2" s="1"/>
  <c r="Z60" i="2"/>
  <c r="AA60" i="2" s="1"/>
  <c r="U60" i="2"/>
  <c r="V60" i="2" s="1"/>
  <c r="P60" i="2"/>
  <c r="Q60" i="2" s="1"/>
  <c r="K60" i="2"/>
  <c r="L60" i="2" s="1"/>
  <c r="AY58" i="2"/>
  <c r="AZ58" i="2" s="1"/>
  <c r="AT58" i="2"/>
  <c r="AU58" i="2" s="1"/>
  <c r="AO58" i="2"/>
  <c r="AP58" i="2" s="1"/>
  <c r="AJ58" i="2"/>
  <c r="AK58" i="2" s="1"/>
  <c r="AE58" i="2"/>
  <c r="AF58" i="2" s="1"/>
  <c r="Z58" i="2"/>
  <c r="AA58" i="2" s="1"/>
  <c r="U58" i="2"/>
  <c r="V58" i="2" s="1"/>
  <c r="P58" i="2"/>
  <c r="Q58" i="2" s="1"/>
  <c r="K58" i="2"/>
  <c r="L58" i="2" s="1"/>
  <c r="AY192" i="2"/>
  <c r="AZ192" i="2" s="1"/>
  <c r="AY179" i="2"/>
  <c r="AZ179" i="2" s="1"/>
  <c r="AY178" i="2"/>
  <c r="AZ178" i="2" s="1"/>
  <c r="AY177" i="2"/>
  <c r="AZ177" i="2" s="1"/>
  <c r="AY176" i="2"/>
  <c r="AZ176" i="2" s="1"/>
  <c r="AY170" i="2"/>
  <c r="AZ170" i="2" s="1"/>
  <c r="AY169" i="2"/>
  <c r="AZ169" i="2" s="1"/>
  <c r="AY167" i="2"/>
  <c r="AZ167" i="2" s="1"/>
  <c r="AY166" i="2"/>
  <c r="AZ166" i="2" s="1"/>
  <c r="AY165" i="2"/>
  <c r="AZ165" i="2" s="1"/>
  <c r="AY163" i="2"/>
  <c r="AZ163" i="2" s="1"/>
  <c r="AY162" i="2"/>
  <c r="AZ162" i="2" s="1"/>
  <c r="AY159" i="2"/>
  <c r="AZ159" i="2" s="1"/>
  <c r="AY155" i="2"/>
  <c r="AZ155" i="2" s="1"/>
  <c r="AY154" i="2"/>
  <c r="AZ154" i="2" s="1"/>
  <c r="AY146" i="2"/>
  <c r="AZ146" i="2" s="1"/>
  <c r="AY142" i="2"/>
  <c r="AZ142" i="2" s="1"/>
  <c r="AY141" i="2"/>
  <c r="AZ141" i="2" s="1"/>
  <c r="AY140" i="2"/>
  <c r="AZ140" i="2" s="1"/>
  <c r="AY136" i="2"/>
  <c r="AZ136" i="2" s="1"/>
  <c r="AY135" i="2"/>
  <c r="AZ135" i="2" s="1"/>
  <c r="AY134" i="2"/>
  <c r="AZ134" i="2" s="1"/>
  <c r="AY132" i="2"/>
  <c r="AZ132" i="2" s="1"/>
  <c r="AY130" i="2"/>
  <c r="AZ130" i="2" s="1"/>
  <c r="AY129" i="2"/>
  <c r="AZ129" i="2" s="1"/>
  <c r="AY128" i="2"/>
  <c r="AZ128" i="2" s="1"/>
  <c r="AY127" i="2"/>
  <c r="AZ127" i="2" s="1"/>
  <c r="AY123" i="2"/>
  <c r="AZ123" i="2" s="1"/>
  <c r="AY122" i="2"/>
  <c r="AZ122" i="2" s="1"/>
  <c r="AY120" i="2"/>
  <c r="AZ120" i="2" s="1"/>
  <c r="AY118" i="2"/>
  <c r="AZ118" i="2" s="1"/>
  <c r="AY116" i="2"/>
  <c r="AZ116" i="2" s="1"/>
  <c r="AY114" i="2"/>
  <c r="AZ114" i="2" s="1"/>
  <c r="AY112" i="2"/>
  <c r="AZ112" i="2" s="1"/>
  <c r="AY111" i="2"/>
  <c r="AZ111" i="2" s="1"/>
  <c r="AY108" i="2"/>
  <c r="AZ108" i="2" s="1"/>
  <c r="AY107" i="2"/>
  <c r="AZ107" i="2" s="1"/>
  <c r="AY103" i="2"/>
  <c r="AZ103" i="2" s="1"/>
  <c r="AY102" i="2"/>
  <c r="AZ102" i="2" s="1"/>
  <c r="AY101" i="2"/>
  <c r="AZ101" i="2" s="1"/>
  <c r="AY99" i="2"/>
  <c r="AZ99" i="2" s="1"/>
  <c r="AY98" i="2"/>
  <c r="AZ98" i="2" s="1"/>
  <c r="AY97" i="2"/>
  <c r="AZ97" i="2" s="1"/>
  <c r="AY95" i="2"/>
  <c r="AZ95" i="2" s="1"/>
  <c r="AY94" i="2"/>
  <c r="AZ94" i="2" s="1"/>
  <c r="AY93" i="2"/>
  <c r="AZ93" i="2" s="1"/>
  <c r="AY91" i="2"/>
  <c r="AZ91" i="2" s="1"/>
  <c r="AY86" i="2"/>
  <c r="AZ86" i="2" s="1"/>
  <c r="AY84" i="2"/>
  <c r="AZ84" i="2" s="1"/>
  <c r="AY83" i="2"/>
  <c r="AZ83" i="2" s="1"/>
  <c r="AY81" i="2"/>
  <c r="AZ81" i="2" s="1"/>
  <c r="AY79" i="2"/>
  <c r="AZ79" i="2" s="1"/>
  <c r="AY76" i="2"/>
  <c r="AZ76" i="2" s="1"/>
  <c r="AY75" i="2"/>
  <c r="AZ75" i="2" s="1"/>
  <c r="AY69" i="2"/>
  <c r="AZ69" i="2" s="1"/>
  <c r="AY63" i="2"/>
  <c r="AZ63" i="2" s="1"/>
  <c r="AY62" i="2"/>
  <c r="AZ62" i="2" s="1"/>
  <c r="AY59" i="2"/>
  <c r="AZ59" i="2" s="1"/>
  <c r="AY53" i="2"/>
  <c r="AZ53" i="2" s="1"/>
  <c r="AY42" i="2"/>
  <c r="AZ42" i="2" s="1"/>
  <c r="AY41" i="2"/>
  <c r="AZ41" i="2" s="1"/>
  <c r="AY40" i="2"/>
  <c r="AZ40" i="2" s="1"/>
  <c r="AY38" i="2"/>
  <c r="AZ38" i="2" s="1"/>
  <c r="AY37" i="2"/>
  <c r="AZ37" i="2" s="1"/>
  <c r="AY36" i="2"/>
  <c r="AZ36" i="2" s="1"/>
  <c r="AY33" i="2"/>
  <c r="AZ33" i="2" s="1"/>
  <c r="AY32" i="2"/>
  <c r="AZ32" i="2" s="1"/>
  <c r="AY30" i="2"/>
  <c r="AZ30" i="2" s="1"/>
  <c r="AY26" i="2"/>
  <c r="AZ26" i="2" s="1"/>
  <c r="AY24" i="2"/>
  <c r="AZ24" i="2" s="1"/>
  <c r="AY23" i="2"/>
  <c r="AZ23" i="2" s="1"/>
  <c r="AY22" i="2"/>
  <c r="AZ22" i="2" s="1"/>
  <c r="AY21" i="2"/>
  <c r="AZ21" i="2" s="1"/>
  <c r="AY20" i="2"/>
  <c r="AZ20" i="2" s="1"/>
  <c r="AY17" i="2"/>
  <c r="AZ17" i="2" s="1"/>
  <c r="AY15" i="2"/>
  <c r="AZ15" i="2" s="1"/>
  <c r="AY14" i="2"/>
  <c r="AZ14" i="2" s="1"/>
  <c r="AY13" i="2"/>
  <c r="AZ13" i="2" s="1"/>
  <c r="AT192" i="2"/>
  <c r="AU192" i="2" s="1"/>
  <c r="AT179" i="2"/>
  <c r="AU179" i="2" s="1"/>
  <c r="AT178" i="2"/>
  <c r="AU178" i="2" s="1"/>
  <c r="AT177" i="2"/>
  <c r="AU177" i="2" s="1"/>
  <c r="AT176" i="2"/>
  <c r="AU176" i="2" s="1"/>
  <c r="AT170" i="2"/>
  <c r="AU170" i="2" s="1"/>
  <c r="AT169" i="2"/>
  <c r="AU169" i="2" s="1"/>
  <c r="AT167" i="2"/>
  <c r="AU167" i="2" s="1"/>
  <c r="AT166" i="2"/>
  <c r="AU166" i="2" s="1"/>
  <c r="AT165" i="2"/>
  <c r="AU165" i="2" s="1"/>
  <c r="AT163" i="2"/>
  <c r="AU163" i="2" s="1"/>
  <c r="AT162" i="2"/>
  <c r="AU162" i="2" s="1"/>
  <c r="AT159" i="2"/>
  <c r="AU159" i="2" s="1"/>
  <c r="AT155" i="2"/>
  <c r="AU155" i="2" s="1"/>
  <c r="AT154" i="2"/>
  <c r="AU154" i="2" s="1"/>
  <c r="AT153" i="2"/>
  <c r="AU153" i="2" s="1"/>
  <c r="AT151" i="2"/>
  <c r="AU151" i="2" s="1"/>
  <c r="AT146" i="2"/>
  <c r="AU146" i="2" s="1"/>
  <c r="AT142" i="2"/>
  <c r="AU142" i="2" s="1"/>
  <c r="AT141" i="2"/>
  <c r="AU141" i="2" s="1"/>
  <c r="AT136" i="2"/>
  <c r="AU136" i="2" s="1"/>
  <c r="AT135" i="2"/>
  <c r="AU135" i="2" s="1"/>
  <c r="AT134" i="2"/>
  <c r="AU134" i="2" s="1"/>
  <c r="AT132" i="2"/>
  <c r="AU132" i="2" s="1"/>
  <c r="AT130" i="2"/>
  <c r="AU130" i="2" s="1"/>
  <c r="AT129" i="2"/>
  <c r="AU129" i="2" s="1"/>
  <c r="AT128" i="2"/>
  <c r="AU128" i="2" s="1"/>
  <c r="AT127" i="2"/>
  <c r="AU127" i="2" s="1"/>
  <c r="AT123" i="2"/>
  <c r="AU123" i="2" s="1"/>
  <c r="AT122" i="2"/>
  <c r="AU122" i="2" s="1"/>
  <c r="AT120" i="2"/>
  <c r="AU120" i="2" s="1"/>
  <c r="AT118" i="2"/>
  <c r="AU118" i="2" s="1"/>
  <c r="AT116" i="2"/>
  <c r="AU116" i="2" s="1"/>
  <c r="AT114" i="2"/>
  <c r="AU114" i="2" s="1"/>
  <c r="AT112" i="2"/>
  <c r="AU112" i="2" s="1"/>
  <c r="AT111" i="2"/>
  <c r="AU111" i="2" s="1"/>
  <c r="AT108" i="2"/>
  <c r="AU108" i="2" s="1"/>
  <c r="AT107" i="2"/>
  <c r="AU107" i="2" s="1"/>
  <c r="AT103" i="2"/>
  <c r="AU103" i="2" s="1"/>
  <c r="AT102" i="2"/>
  <c r="AU102" i="2" s="1"/>
  <c r="AT101" i="2"/>
  <c r="AU101" i="2" s="1"/>
  <c r="AT98" i="2"/>
  <c r="AU98" i="2" s="1"/>
  <c r="AT97" i="2"/>
  <c r="AU97" i="2" s="1"/>
  <c r="AT95" i="2"/>
  <c r="AU95" i="2" s="1"/>
  <c r="AT94" i="2"/>
  <c r="AU94" i="2" s="1"/>
  <c r="AT86" i="2"/>
  <c r="AU86" i="2" s="1"/>
  <c r="AT84" i="2"/>
  <c r="AU84" i="2" s="1"/>
  <c r="AT83" i="2"/>
  <c r="AU83" i="2" s="1"/>
  <c r="AT81" i="2"/>
  <c r="AU81" i="2" s="1"/>
  <c r="AT79" i="2"/>
  <c r="AU79" i="2" s="1"/>
  <c r="AT76" i="2"/>
  <c r="AU76" i="2" s="1"/>
  <c r="AT75" i="2"/>
  <c r="AU75" i="2" s="1"/>
  <c r="AT69" i="2"/>
  <c r="AU69" i="2" s="1"/>
  <c r="AT63" i="2"/>
  <c r="AU63" i="2" s="1"/>
  <c r="AT59" i="2"/>
  <c r="AU59" i="2" s="1"/>
  <c r="AT42" i="2"/>
  <c r="AU42" i="2" s="1"/>
  <c r="AT41" i="2"/>
  <c r="AU41" i="2" s="1"/>
  <c r="AT40" i="2"/>
  <c r="AU40" i="2" s="1"/>
  <c r="AT38" i="2"/>
  <c r="AU38" i="2" s="1"/>
  <c r="AT37" i="2"/>
  <c r="AU37" i="2" s="1"/>
  <c r="AT36" i="2"/>
  <c r="AU36" i="2" s="1"/>
  <c r="AT33" i="2"/>
  <c r="AU33" i="2" s="1"/>
  <c r="AT32" i="2"/>
  <c r="AU32" i="2" s="1"/>
  <c r="AT30" i="2"/>
  <c r="AU30" i="2" s="1"/>
  <c r="AT26" i="2"/>
  <c r="AU26" i="2" s="1"/>
  <c r="AT24" i="2"/>
  <c r="AU24" i="2" s="1"/>
  <c r="AT23" i="2"/>
  <c r="AU23" i="2" s="1"/>
  <c r="AT22" i="2"/>
  <c r="AU22" i="2" s="1"/>
  <c r="AT21" i="2"/>
  <c r="AU21" i="2" s="1"/>
  <c r="AT20" i="2"/>
  <c r="AU20" i="2" s="1"/>
  <c r="AT17" i="2"/>
  <c r="AU17" i="2" s="1"/>
  <c r="AT15" i="2"/>
  <c r="AU15" i="2" s="1"/>
  <c r="AT14" i="2"/>
  <c r="AU14" i="2" s="1"/>
  <c r="AT13" i="2"/>
  <c r="AU13" i="2" s="1"/>
  <c r="AO192" i="2"/>
  <c r="AP192" i="2" s="1"/>
  <c r="AO179" i="2"/>
  <c r="AP179" i="2" s="1"/>
  <c r="AO178" i="2"/>
  <c r="AP178" i="2" s="1"/>
  <c r="AO177" i="2"/>
  <c r="AP177" i="2" s="1"/>
  <c r="AO176" i="2"/>
  <c r="AP176" i="2" s="1"/>
  <c r="AO170" i="2"/>
  <c r="AP170" i="2" s="1"/>
  <c r="AO169" i="2"/>
  <c r="AP169" i="2" s="1"/>
  <c r="AO167" i="2"/>
  <c r="AP167" i="2" s="1"/>
  <c r="AO166" i="2"/>
  <c r="AP166" i="2" s="1"/>
  <c r="AO165" i="2"/>
  <c r="AP165" i="2" s="1"/>
  <c r="AO163" i="2"/>
  <c r="AP163" i="2" s="1"/>
  <c r="AO162" i="2"/>
  <c r="AP162" i="2" s="1"/>
  <c r="AO159" i="2"/>
  <c r="AP159" i="2" s="1"/>
  <c r="AO155" i="2"/>
  <c r="AP155" i="2" s="1"/>
  <c r="AO154" i="2"/>
  <c r="AP154" i="2" s="1"/>
  <c r="AO153" i="2"/>
  <c r="AP153" i="2" s="1"/>
  <c r="AO151" i="2"/>
  <c r="AP151" i="2" s="1"/>
  <c r="AO146" i="2"/>
  <c r="AP146" i="2" s="1"/>
  <c r="AO142" i="2"/>
  <c r="AP142" i="2" s="1"/>
  <c r="AO141" i="2"/>
  <c r="AP141" i="2" s="1"/>
  <c r="AO136" i="2"/>
  <c r="AP136" i="2" s="1"/>
  <c r="AO135" i="2"/>
  <c r="AP135" i="2" s="1"/>
  <c r="AO134" i="2"/>
  <c r="AP134" i="2" s="1"/>
  <c r="AO132" i="2"/>
  <c r="AP132" i="2" s="1"/>
  <c r="AO130" i="2"/>
  <c r="AP130" i="2" s="1"/>
  <c r="AO129" i="2"/>
  <c r="AP129" i="2" s="1"/>
  <c r="AO128" i="2"/>
  <c r="AP128" i="2" s="1"/>
  <c r="AO127" i="2"/>
  <c r="AP127" i="2" s="1"/>
  <c r="AO123" i="2"/>
  <c r="AP123" i="2" s="1"/>
  <c r="AO122" i="2"/>
  <c r="AP122" i="2" s="1"/>
  <c r="AO120" i="2"/>
  <c r="AP120" i="2" s="1"/>
  <c r="AO118" i="2"/>
  <c r="AP118" i="2" s="1"/>
  <c r="AO116" i="2"/>
  <c r="AP116" i="2" s="1"/>
  <c r="AO114" i="2"/>
  <c r="AP114" i="2" s="1"/>
  <c r="AO112" i="2"/>
  <c r="AP112" i="2" s="1"/>
  <c r="AO111" i="2"/>
  <c r="AP111" i="2" s="1"/>
  <c r="AO108" i="2"/>
  <c r="AP108" i="2" s="1"/>
  <c r="AO107" i="2"/>
  <c r="AP107" i="2" s="1"/>
  <c r="AO103" i="2"/>
  <c r="AP103" i="2" s="1"/>
  <c r="AO102" i="2"/>
  <c r="AP102" i="2" s="1"/>
  <c r="AO101" i="2"/>
  <c r="AP101" i="2" s="1"/>
  <c r="AO99" i="2"/>
  <c r="AP99" i="2" s="1"/>
  <c r="AO98" i="2"/>
  <c r="AP98" i="2" s="1"/>
  <c r="AO97" i="2"/>
  <c r="AP97" i="2" s="1"/>
  <c r="AO95" i="2"/>
  <c r="AP95" i="2" s="1"/>
  <c r="AO94" i="2"/>
  <c r="AP94" i="2" s="1"/>
  <c r="AO93" i="2"/>
  <c r="AP93" i="2" s="1"/>
  <c r="AO91" i="2"/>
  <c r="AP91" i="2" s="1"/>
  <c r="AO86" i="2"/>
  <c r="AP86" i="2" s="1"/>
  <c r="AO84" i="2"/>
  <c r="AP84" i="2" s="1"/>
  <c r="AO83" i="2"/>
  <c r="AP83" i="2" s="1"/>
  <c r="AO80" i="2"/>
  <c r="AP80" i="2" s="1"/>
  <c r="AO79" i="2"/>
  <c r="AP79" i="2" s="1"/>
  <c r="AO76" i="2"/>
  <c r="AP76" i="2" s="1"/>
  <c r="AO75" i="2"/>
  <c r="AP75" i="2" s="1"/>
  <c r="AO69" i="2"/>
  <c r="AP69" i="2" s="1"/>
  <c r="AO63" i="2"/>
  <c r="AP63" i="2" s="1"/>
  <c r="AO62" i="2"/>
  <c r="AP62" i="2" s="1"/>
  <c r="AO59" i="2"/>
  <c r="AP59" i="2" s="1"/>
  <c r="AO53" i="2"/>
  <c r="AP53" i="2" s="1"/>
  <c r="AO42" i="2"/>
  <c r="AP42" i="2" s="1"/>
  <c r="AO41" i="2"/>
  <c r="AP41" i="2" s="1"/>
  <c r="AO40" i="2"/>
  <c r="AP40" i="2" s="1"/>
  <c r="AO38" i="2"/>
  <c r="AP38" i="2" s="1"/>
  <c r="AO37" i="2"/>
  <c r="AP37" i="2" s="1"/>
  <c r="AO36" i="2"/>
  <c r="AP36" i="2" s="1"/>
  <c r="AO33" i="2"/>
  <c r="AP33" i="2" s="1"/>
  <c r="AO32" i="2"/>
  <c r="AP32" i="2" s="1"/>
  <c r="AO30" i="2"/>
  <c r="AP30" i="2" s="1"/>
  <c r="AO26" i="2"/>
  <c r="AP26" i="2" s="1"/>
  <c r="AO24" i="2"/>
  <c r="AP24" i="2" s="1"/>
  <c r="AO23" i="2"/>
  <c r="AP23" i="2" s="1"/>
  <c r="AO22" i="2"/>
  <c r="AP22" i="2" s="1"/>
  <c r="AO21" i="2"/>
  <c r="AP21" i="2" s="1"/>
  <c r="AO20" i="2"/>
  <c r="AP20" i="2" s="1"/>
  <c r="AO17" i="2"/>
  <c r="AP17" i="2" s="1"/>
  <c r="AO15" i="2"/>
  <c r="AP15" i="2" s="1"/>
  <c r="AO14" i="2"/>
  <c r="AP14" i="2" s="1"/>
  <c r="AO13" i="2"/>
  <c r="AP13" i="2" s="1"/>
  <c r="AJ192" i="2"/>
  <c r="AK192" i="2" s="1"/>
  <c r="AJ191" i="2"/>
  <c r="AK191" i="2" s="1"/>
  <c r="AJ179" i="2"/>
  <c r="AK179" i="2" s="1"/>
  <c r="AJ178" i="2"/>
  <c r="AK178" i="2" s="1"/>
  <c r="AJ177" i="2"/>
  <c r="AK177" i="2" s="1"/>
  <c r="AJ176" i="2"/>
  <c r="AK176" i="2" s="1"/>
  <c r="AJ175" i="2"/>
  <c r="AK175" i="2" s="1"/>
  <c r="AJ170" i="2"/>
  <c r="AK170" i="2" s="1"/>
  <c r="AJ169" i="2"/>
  <c r="AK169" i="2" s="1"/>
  <c r="AJ167" i="2"/>
  <c r="AK167" i="2" s="1"/>
  <c r="AJ166" i="2"/>
  <c r="AK166" i="2" s="1"/>
  <c r="AJ165" i="2"/>
  <c r="AK165" i="2" s="1"/>
  <c r="AJ164" i="2"/>
  <c r="AK164" i="2" s="1"/>
  <c r="AJ163" i="2"/>
  <c r="AK163" i="2" s="1"/>
  <c r="AJ162" i="2"/>
  <c r="AK162" i="2" s="1"/>
  <c r="AJ159" i="2"/>
  <c r="AK159" i="2" s="1"/>
  <c r="AJ158" i="2"/>
  <c r="AK158" i="2" s="1"/>
  <c r="AJ155" i="2"/>
  <c r="AK155" i="2" s="1"/>
  <c r="AJ154" i="2"/>
  <c r="AK154" i="2" s="1"/>
  <c r="AJ153" i="2"/>
  <c r="AK153" i="2" s="1"/>
  <c r="AJ152" i="2"/>
  <c r="AK152" i="2" s="1"/>
  <c r="AJ151" i="2"/>
  <c r="AK151" i="2" s="1"/>
  <c r="AJ148" i="2"/>
  <c r="AK148" i="2" s="1"/>
  <c r="AJ146" i="2"/>
  <c r="AK146" i="2" s="1"/>
  <c r="AJ144" i="2"/>
  <c r="AK144" i="2" s="1"/>
  <c r="AJ142" i="2"/>
  <c r="AK142" i="2" s="1"/>
  <c r="AJ141" i="2"/>
  <c r="AK141" i="2" s="1"/>
  <c r="AJ140" i="2"/>
  <c r="AK140" i="2" s="1"/>
  <c r="AJ136" i="2"/>
  <c r="AK136" i="2" s="1"/>
  <c r="AJ135" i="2"/>
  <c r="AK135" i="2" s="1"/>
  <c r="AJ134" i="2"/>
  <c r="AK134" i="2" s="1"/>
  <c r="AJ133" i="2"/>
  <c r="AK133" i="2" s="1"/>
  <c r="AJ132" i="2"/>
  <c r="AK132" i="2" s="1"/>
  <c r="AJ130" i="2"/>
  <c r="AK130" i="2" s="1"/>
  <c r="AJ129" i="2"/>
  <c r="AK129" i="2" s="1"/>
  <c r="AJ128" i="2"/>
  <c r="AK128" i="2" s="1"/>
  <c r="AJ127" i="2"/>
  <c r="AK127" i="2" s="1"/>
  <c r="AJ123" i="2"/>
  <c r="AK123" i="2" s="1"/>
  <c r="AJ122" i="2"/>
  <c r="AK122" i="2" s="1"/>
  <c r="AJ120" i="2"/>
  <c r="AK120" i="2" s="1"/>
  <c r="AJ118" i="2"/>
  <c r="AK118" i="2" s="1"/>
  <c r="AJ117" i="2"/>
  <c r="AK117" i="2" s="1"/>
  <c r="AJ116" i="2"/>
  <c r="AK116" i="2" s="1"/>
  <c r="AJ114" i="2"/>
  <c r="AK114" i="2" s="1"/>
  <c r="AJ112" i="2"/>
  <c r="AK112" i="2" s="1"/>
  <c r="AJ111" i="2"/>
  <c r="AK111" i="2" s="1"/>
  <c r="AJ108" i="2"/>
  <c r="AK108" i="2" s="1"/>
  <c r="AJ107" i="2"/>
  <c r="AK107" i="2" s="1"/>
  <c r="AJ103" i="2"/>
  <c r="AK103" i="2" s="1"/>
  <c r="AJ102" i="2"/>
  <c r="AK102" i="2" s="1"/>
  <c r="AJ101" i="2"/>
  <c r="AK101" i="2" s="1"/>
  <c r="AJ99" i="2"/>
  <c r="AK99" i="2" s="1"/>
  <c r="AJ98" i="2"/>
  <c r="AK98" i="2" s="1"/>
  <c r="AJ97" i="2"/>
  <c r="AK97" i="2" s="1"/>
  <c r="AJ95" i="2"/>
  <c r="AK95" i="2" s="1"/>
  <c r="AJ94" i="2"/>
  <c r="AK94" i="2" s="1"/>
  <c r="AJ93" i="2"/>
  <c r="AK93" i="2" s="1"/>
  <c r="AJ91" i="2"/>
  <c r="AK91" i="2" s="1"/>
  <c r="AJ86" i="2"/>
  <c r="AK86" i="2" s="1"/>
  <c r="AJ84" i="2"/>
  <c r="AK84" i="2" s="1"/>
  <c r="AJ83" i="2"/>
  <c r="AK83" i="2" s="1"/>
  <c r="AJ81" i="2"/>
  <c r="AK81" i="2" s="1"/>
  <c r="AJ80" i="2"/>
  <c r="AK80" i="2" s="1"/>
  <c r="AJ79" i="2"/>
  <c r="AK79" i="2" s="1"/>
  <c r="AJ76" i="2"/>
  <c r="AK76" i="2" s="1"/>
  <c r="AJ75" i="2"/>
  <c r="AK75" i="2" s="1"/>
  <c r="AJ69" i="2"/>
  <c r="AK69" i="2" s="1"/>
  <c r="AJ68" i="2"/>
  <c r="AK68" i="2" s="1"/>
  <c r="AJ63" i="2"/>
  <c r="AK63" i="2" s="1"/>
  <c r="AJ62" i="2"/>
  <c r="AK62" i="2" s="1"/>
  <c r="AJ59" i="2"/>
  <c r="AK59" i="2" s="1"/>
  <c r="AJ53" i="2"/>
  <c r="AK53" i="2" s="1"/>
  <c r="AJ42" i="2"/>
  <c r="AK42" i="2" s="1"/>
  <c r="AJ41" i="2"/>
  <c r="AK41" i="2" s="1"/>
  <c r="AJ40" i="2"/>
  <c r="AK40" i="2" s="1"/>
  <c r="AJ38" i="2"/>
  <c r="AK38" i="2" s="1"/>
  <c r="AJ37" i="2"/>
  <c r="AK37" i="2" s="1"/>
  <c r="AJ33" i="2"/>
  <c r="AK33" i="2" s="1"/>
  <c r="AJ32" i="2"/>
  <c r="AK32" i="2" s="1"/>
  <c r="AJ30" i="2"/>
  <c r="AK30" i="2" s="1"/>
  <c r="AJ27" i="2"/>
  <c r="AK27" i="2" s="1"/>
  <c r="AJ26" i="2"/>
  <c r="AK26" i="2" s="1"/>
  <c r="AJ24" i="2"/>
  <c r="AK24" i="2" s="1"/>
  <c r="AJ23" i="2"/>
  <c r="AK23" i="2" s="1"/>
  <c r="AJ22" i="2"/>
  <c r="AK22" i="2" s="1"/>
  <c r="AJ21" i="2"/>
  <c r="AK21" i="2" s="1"/>
  <c r="AJ20" i="2"/>
  <c r="AK20" i="2" s="1"/>
  <c r="AJ17" i="2"/>
  <c r="AK17" i="2" s="1"/>
  <c r="AJ15" i="2"/>
  <c r="AK15" i="2" s="1"/>
  <c r="AJ14" i="2"/>
  <c r="AK14" i="2" s="1"/>
  <c r="AJ13" i="2"/>
  <c r="AK13" i="2" s="1"/>
  <c r="AJ12" i="2"/>
  <c r="AK12" i="2" s="1"/>
  <c r="AJ36" i="2"/>
  <c r="AK36" i="2" s="1"/>
  <c r="AE192" i="2"/>
  <c r="AF192" i="2" s="1"/>
  <c r="AE179" i="2"/>
  <c r="AF179" i="2" s="1"/>
  <c r="AE178" i="2"/>
  <c r="AF178" i="2" s="1"/>
  <c r="AE177" i="2"/>
  <c r="AF177" i="2" s="1"/>
  <c r="AE176" i="2"/>
  <c r="AF176" i="2" s="1"/>
  <c r="AE170" i="2"/>
  <c r="AF170" i="2" s="1"/>
  <c r="AE169" i="2"/>
  <c r="AF169" i="2" s="1"/>
  <c r="AE167" i="2"/>
  <c r="AF167" i="2" s="1"/>
  <c r="AE166" i="2"/>
  <c r="AF166" i="2" s="1"/>
  <c r="AE165" i="2"/>
  <c r="AF165" i="2" s="1"/>
  <c r="AE163" i="2"/>
  <c r="AF163" i="2" s="1"/>
  <c r="AE162" i="2"/>
  <c r="AF162" i="2" s="1"/>
  <c r="AE159" i="2"/>
  <c r="AF159" i="2" s="1"/>
  <c r="AE155" i="2"/>
  <c r="AF155" i="2" s="1"/>
  <c r="AE154" i="2"/>
  <c r="AF154" i="2" s="1"/>
  <c r="AE153" i="2"/>
  <c r="AF153" i="2" s="1"/>
  <c r="AE151" i="2"/>
  <c r="AF151" i="2" s="1"/>
  <c r="AE146" i="2"/>
  <c r="AF146" i="2" s="1"/>
  <c r="AE142" i="2"/>
  <c r="AF142" i="2" s="1"/>
  <c r="AE141" i="2"/>
  <c r="AF141" i="2" s="1"/>
  <c r="AE140" i="2"/>
  <c r="AF140" i="2" s="1"/>
  <c r="AE134" i="2"/>
  <c r="AF134" i="2" s="1"/>
  <c r="AE132" i="2"/>
  <c r="AF132" i="2" s="1"/>
  <c r="AE130" i="2"/>
  <c r="AF130" i="2" s="1"/>
  <c r="AE129" i="2"/>
  <c r="AF129" i="2" s="1"/>
  <c r="AE128" i="2"/>
  <c r="AF128" i="2" s="1"/>
  <c r="AE127" i="2"/>
  <c r="AF127" i="2" s="1"/>
  <c r="AE123" i="2"/>
  <c r="AF123" i="2" s="1"/>
  <c r="AE122" i="2"/>
  <c r="AF122" i="2" s="1"/>
  <c r="AE120" i="2"/>
  <c r="AF120" i="2" s="1"/>
  <c r="AE118" i="2"/>
  <c r="AF118" i="2" s="1"/>
  <c r="AE116" i="2"/>
  <c r="AF116" i="2" s="1"/>
  <c r="AE114" i="2"/>
  <c r="AF114" i="2" s="1"/>
  <c r="AE112" i="2"/>
  <c r="AF112" i="2" s="1"/>
  <c r="AE111" i="2"/>
  <c r="AF111" i="2" s="1"/>
  <c r="AE108" i="2"/>
  <c r="AF108" i="2" s="1"/>
  <c r="AE107" i="2"/>
  <c r="AF107" i="2" s="1"/>
  <c r="AE103" i="2"/>
  <c r="AF103" i="2" s="1"/>
  <c r="AE102" i="2"/>
  <c r="AF102" i="2" s="1"/>
  <c r="AE101" i="2"/>
  <c r="AF101" i="2" s="1"/>
  <c r="AE98" i="2"/>
  <c r="AF98" i="2" s="1"/>
  <c r="AE97" i="2"/>
  <c r="AF97" i="2" s="1"/>
  <c r="AE95" i="2"/>
  <c r="AF95" i="2" s="1"/>
  <c r="AE94" i="2"/>
  <c r="AF94" i="2" s="1"/>
  <c r="AE86" i="2"/>
  <c r="AF86" i="2" s="1"/>
  <c r="AE84" i="2"/>
  <c r="AF84" i="2" s="1"/>
  <c r="AE83" i="2"/>
  <c r="AF83" i="2" s="1"/>
  <c r="AE81" i="2"/>
  <c r="AF81" i="2" s="1"/>
  <c r="AE80" i="2"/>
  <c r="AF80" i="2" s="1"/>
  <c r="AE79" i="2"/>
  <c r="AF79" i="2" s="1"/>
  <c r="AE76" i="2"/>
  <c r="AF76" i="2" s="1"/>
  <c r="AE75" i="2"/>
  <c r="AF75" i="2" s="1"/>
  <c r="AE69" i="2"/>
  <c r="AF69" i="2" s="1"/>
  <c r="AE63" i="2"/>
  <c r="AF63" i="2" s="1"/>
  <c r="AE59" i="2"/>
  <c r="AF59" i="2" s="1"/>
  <c r="AE42" i="2"/>
  <c r="AF42" i="2" s="1"/>
  <c r="AE41" i="2"/>
  <c r="AF41" i="2" s="1"/>
  <c r="AE40" i="2"/>
  <c r="AF40" i="2" s="1"/>
  <c r="AE38" i="2"/>
  <c r="AF38" i="2" s="1"/>
  <c r="AE37" i="2"/>
  <c r="AF37" i="2" s="1"/>
  <c r="AE36" i="2"/>
  <c r="AF36" i="2" s="1"/>
  <c r="AE33" i="2"/>
  <c r="AF33" i="2" s="1"/>
  <c r="AE32" i="2"/>
  <c r="AF32" i="2" s="1"/>
  <c r="AE30" i="2"/>
  <c r="AF30" i="2" s="1"/>
  <c r="AE26" i="2"/>
  <c r="AF26" i="2" s="1"/>
  <c r="AE24" i="2"/>
  <c r="AF24" i="2" s="1"/>
  <c r="AE23" i="2"/>
  <c r="AF23" i="2" s="1"/>
  <c r="AE22" i="2"/>
  <c r="AF22" i="2" s="1"/>
  <c r="AE21" i="2"/>
  <c r="AF21" i="2" s="1"/>
  <c r="AE20" i="2"/>
  <c r="AF20" i="2" s="1"/>
  <c r="AE17" i="2"/>
  <c r="AF17" i="2" s="1"/>
  <c r="AE15" i="2"/>
  <c r="AF15" i="2" s="1"/>
  <c r="AE14" i="2"/>
  <c r="AF14" i="2" s="1"/>
  <c r="AE13" i="2"/>
  <c r="AF13" i="2" s="1"/>
  <c r="Z192" i="2"/>
  <c r="AA192" i="2" s="1"/>
  <c r="Z179" i="2"/>
  <c r="AA179" i="2" s="1"/>
  <c r="Z178" i="2"/>
  <c r="AA178" i="2" s="1"/>
  <c r="Z177" i="2"/>
  <c r="AA177" i="2" s="1"/>
  <c r="Z176" i="2"/>
  <c r="AA176" i="2" s="1"/>
  <c r="Z170" i="2"/>
  <c r="AA170" i="2" s="1"/>
  <c r="Z169" i="2"/>
  <c r="AA169" i="2" s="1"/>
  <c r="Z167" i="2"/>
  <c r="AA167" i="2" s="1"/>
  <c r="Z166" i="2"/>
  <c r="AA166" i="2" s="1"/>
  <c r="Z165" i="2"/>
  <c r="AA165" i="2" s="1"/>
  <c r="Z163" i="2"/>
  <c r="AA163" i="2" s="1"/>
  <c r="Z162" i="2"/>
  <c r="AA162" i="2" s="1"/>
  <c r="Z159" i="2"/>
  <c r="AA159" i="2" s="1"/>
  <c r="Z155" i="2"/>
  <c r="AA155" i="2" s="1"/>
  <c r="Z154" i="2"/>
  <c r="AA154" i="2" s="1"/>
  <c r="Z153" i="2"/>
  <c r="AA153" i="2" s="1"/>
  <c r="Z151" i="2"/>
  <c r="AA151" i="2" s="1"/>
  <c r="Z146" i="2"/>
  <c r="AA146" i="2" s="1"/>
  <c r="Z142" i="2"/>
  <c r="AA142" i="2" s="1"/>
  <c r="Z141" i="2"/>
  <c r="AA141" i="2" s="1"/>
  <c r="Z140" i="2"/>
  <c r="AA140" i="2" s="1"/>
  <c r="Z134" i="2"/>
  <c r="AA134" i="2" s="1"/>
  <c r="Z132" i="2"/>
  <c r="AA132" i="2" s="1"/>
  <c r="Z130" i="2"/>
  <c r="AA130" i="2" s="1"/>
  <c r="Z129" i="2"/>
  <c r="AA129" i="2" s="1"/>
  <c r="Z128" i="2"/>
  <c r="AA128" i="2" s="1"/>
  <c r="Z127" i="2"/>
  <c r="AA127" i="2" s="1"/>
  <c r="Z123" i="2"/>
  <c r="AA123" i="2" s="1"/>
  <c r="Z122" i="2"/>
  <c r="AA122" i="2" s="1"/>
  <c r="Z120" i="2"/>
  <c r="AA120" i="2" s="1"/>
  <c r="Z118" i="2"/>
  <c r="AA118" i="2" s="1"/>
  <c r="Z116" i="2"/>
  <c r="AA116" i="2" s="1"/>
  <c r="Z114" i="2"/>
  <c r="AA114" i="2" s="1"/>
  <c r="Z112" i="2"/>
  <c r="AA112" i="2" s="1"/>
  <c r="Z111" i="2"/>
  <c r="AA111" i="2" s="1"/>
  <c r="Z108" i="2"/>
  <c r="AA108" i="2" s="1"/>
  <c r="Z107" i="2"/>
  <c r="AA107" i="2" s="1"/>
  <c r="Z103" i="2"/>
  <c r="AA103" i="2" s="1"/>
  <c r="Z102" i="2"/>
  <c r="AA102" i="2" s="1"/>
  <c r="Z101" i="2"/>
  <c r="AA101" i="2" s="1"/>
  <c r="Z99" i="2"/>
  <c r="AA99" i="2" s="1"/>
  <c r="Z98" i="2"/>
  <c r="AA98" i="2" s="1"/>
  <c r="Z97" i="2"/>
  <c r="AA97" i="2" s="1"/>
  <c r="Z95" i="2"/>
  <c r="AA95" i="2" s="1"/>
  <c r="Z94" i="2"/>
  <c r="AA94" i="2" s="1"/>
  <c r="Z93" i="2"/>
  <c r="AA93" i="2" s="1"/>
  <c r="Z91" i="2"/>
  <c r="AA91" i="2" s="1"/>
  <c r="Z86" i="2"/>
  <c r="AA86" i="2" s="1"/>
  <c r="Z84" i="2"/>
  <c r="AA84" i="2" s="1"/>
  <c r="Z83" i="2"/>
  <c r="AA83" i="2" s="1"/>
  <c r="Z80" i="2"/>
  <c r="AA80" i="2" s="1"/>
  <c r="Z79" i="2"/>
  <c r="AA79" i="2" s="1"/>
  <c r="Z76" i="2"/>
  <c r="AA76" i="2" s="1"/>
  <c r="Z75" i="2"/>
  <c r="AA75" i="2" s="1"/>
  <c r="Z69" i="2"/>
  <c r="AA69" i="2" s="1"/>
  <c r="Z63" i="2"/>
  <c r="AA63" i="2" s="1"/>
  <c r="Z62" i="2"/>
  <c r="AA62" i="2" s="1"/>
  <c r="Z59" i="2"/>
  <c r="AA59" i="2" s="1"/>
  <c r="Z53" i="2"/>
  <c r="AA53" i="2" s="1"/>
  <c r="Z42" i="2"/>
  <c r="AA42" i="2" s="1"/>
  <c r="Z41" i="2"/>
  <c r="AA41" i="2" s="1"/>
  <c r="Z40" i="2"/>
  <c r="AA40" i="2" s="1"/>
  <c r="Z38" i="2"/>
  <c r="AA38" i="2" s="1"/>
  <c r="Z37" i="2"/>
  <c r="AA37" i="2" s="1"/>
  <c r="Z36" i="2"/>
  <c r="AA36" i="2" s="1"/>
  <c r="Z33" i="2"/>
  <c r="AA33" i="2" s="1"/>
  <c r="Z32" i="2"/>
  <c r="AA32" i="2" s="1"/>
  <c r="Z30" i="2"/>
  <c r="AA30" i="2" s="1"/>
  <c r="Z26" i="2"/>
  <c r="AA26" i="2" s="1"/>
  <c r="Z24" i="2"/>
  <c r="AA24" i="2" s="1"/>
  <c r="Z23" i="2"/>
  <c r="AA23" i="2" s="1"/>
  <c r="Z22" i="2"/>
  <c r="AA22" i="2" s="1"/>
  <c r="Z21" i="2"/>
  <c r="AA21" i="2" s="1"/>
  <c r="Z20" i="2"/>
  <c r="AA20" i="2" s="1"/>
  <c r="Z17" i="2"/>
  <c r="AA17" i="2" s="1"/>
  <c r="Z15" i="2"/>
  <c r="AA15" i="2" s="1"/>
  <c r="Z14" i="2"/>
  <c r="AA14" i="2" s="1"/>
  <c r="Z13" i="2"/>
  <c r="AA13" i="2" s="1"/>
  <c r="U192" i="2"/>
  <c r="V192" i="2" s="1"/>
  <c r="U191" i="2"/>
  <c r="V191" i="2" s="1"/>
  <c r="U182" i="2"/>
  <c r="V182" i="2" s="1"/>
  <c r="U179" i="2"/>
  <c r="V179" i="2" s="1"/>
  <c r="U178" i="2"/>
  <c r="V178" i="2" s="1"/>
  <c r="U177" i="2"/>
  <c r="V177" i="2" s="1"/>
  <c r="U176" i="2"/>
  <c r="V176" i="2" s="1"/>
  <c r="U175" i="2"/>
  <c r="V175" i="2" s="1"/>
  <c r="U170" i="2"/>
  <c r="V170" i="2" s="1"/>
  <c r="U169" i="2"/>
  <c r="V169" i="2" s="1"/>
  <c r="U167" i="2"/>
  <c r="V167" i="2" s="1"/>
  <c r="U166" i="2"/>
  <c r="V166" i="2" s="1"/>
  <c r="U165" i="2"/>
  <c r="V165" i="2" s="1"/>
  <c r="U164" i="2"/>
  <c r="V164" i="2" s="1"/>
  <c r="U163" i="2"/>
  <c r="V163" i="2" s="1"/>
  <c r="U162" i="2"/>
  <c r="V162" i="2" s="1"/>
  <c r="U159" i="2"/>
  <c r="V159" i="2" s="1"/>
  <c r="U158" i="2"/>
  <c r="V158" i="2" s="1"/>
  <c r="U155" i="2"/>
  <c r="V155" i="2" s="1"/>
  <c r="U154" i="2"/>
  <c r="V154" i="2" s="1"/>
  <c r="U153" i="2"/>
  <c r="V153" i="2" s="1"/>
  <c r="U152" i="2"/>
  <c r="V152" i="2" s="1"/>
  <c r="U151" i="2"/>
  <c r="V151" i="2" s="1"/>
  <c r="U148" i="2"/>
  <c r="V148" i="2" s="1"/>
  <c r="U146" i="2"/>
  <c r="V146" i="2" s="1"/>
  <c r="U144" i="2"/>
  <c r="V144" i="2" s="1"/>
  <c r="U142" i="2"/>
  <c r="V142" i="2" s="1"/>
  <c r="U141" i="2"/>
  <c r="V141" i="2" s="1"/>
  <c r="U140" i="2"/>
  <c r="V140" i="2" s="1"/>
  <c r="U136" i="2"/>
  <c r="V136" i="2" s="1"/>
  <c r="U135" i="2"/>
  <c r="V135" i="2" s="1"/>
  <c r="U134" i="2"/>
  <c r="V134" i="2" s="1"/>
  <c r="U133" i="2"/>
  <c r="V133" i="2" s="1"/>
  <c r="U132" i="2"/>
  <c r="V132" i="2" s="1"/>
  <c r="U130" i="2"/>
  <c r="V130" i="2" s="1"/>
  <c r="U129" i="2"/>
  <c r="V129" i="2" s="1"/>
  <c r="U128" i="2"/>
  <c r="V128" i="2" s="1"/>
  <c r="U127" i="2"/>
  <c r="V127" i="2" s="1"/>
  <c r="U123" i="2"/>
  <c r="V123" i="2" s="1"/>
  <c r="U122" i="2"/>
  <c r="V122" i="2" s="1"/>
  <c r="U120" i="2"/>
  <c r="V120" i="2" s="1"/>
  <c r="U118" i="2"/>
  <c r="V118" i="2" s="1"/>
  <c r="U117" i="2"/>
  <c r="V117" i="2" s="1"/>
  <c r="U116" i="2"/>
  <c r="V116" i="2" s="1"/>
  <c r="U114" i="2"/>
  <c r="V114" i="2" s="1"/>
  <c r="U112" i="2"/>
  <c r="V112" i="2" s="1"/>
  <c r="U111" i="2"/>
  <c r="V111" i="2" s="1"/>
  <c r="U108" i="2"/>
  <c r="V108" i="2" s="1"/>
  <c r="U107" i="2"/>
  <c r="V107" i="2" s="1"/>
  <c r="U103" i="2"/>
  <c r="V103" i="2" s="1"/>
  <c r="U102" i="2"/>
  <c r="V102" i="2" s="1"/>
  <c r="U101" i="2"/>
  <c r="V101" i="2" s="1"/>
  <c r="U99" i="2"/>
  <c r="V99" i="2" s="1"/>
  <c r="U98" i="2"/>
  <c r="V98" i="2" s="1"/>
  <c r="U97" i="2"/>
  <c r="V97" i="2" s="1"/>
  <c r="U95" i="2"/>
  <c r="V95" i="2" s="1"/>
  <c r="U94" i="2"/>
  <c r="V94" i="2" s="1"/>
  <c r="U93" i="2"/>
  <c r="V93" i="2" s="1"/>
  <c r="U91" i="2"/>
  <c r="V91" i="2" s="1"/>
  <c r="U86" i="2"/>
  <c r="V86" i="2" s="1"/>
  <c r="U84" i="2"/>
  <c r="V84" i="2" s="1"/>
  <c r="U83" i="2"/>
  <c r="V83" i="2" s="1"/>
  <c r="U81" i="2"/>
  <c r="V81" i="2" s="1"/>
  <c r="U80" i="2"/>
  <c r="V80" i="2" s="1"/>
  <c r="U79" i="2"/>
  <c r="V79" i="2" s="1"/>
  <c r="U76" i="2"/>
  <c r="V76" i="2" s="1"/>
  <c r="U75" i="2"/>
  <c r="V75" i="2" s="1"/>
  <c r="U69" i="2"/>
  <c r="V69" i="2" s="1"/>
  <c r="U68" i="2"/>
  <c r="V68" i="2" s="1"/>
  <c r="U63" i="2"/>
  <c r="V63" i="2" s="1"/>
  <c r="U62" i="2"/>
  <c r="V62" i="2" s="1"/>
  <c r="U59" i="2"/>
  <c r="V59" i="2" s="1"/>
  <c r="U53" i="2"/>
  <c r="V53" i="2" s="1"/>
  <c r="U42" i="2"/>
  <c r="V42" i="2" s="1"/>
  <c r="U41" i="2"/>
  <c r="V41" i="2" s="1"/>
  <c r="U40" i="2"/>
  <c r="V40" i="2" s="1"/>
  <c r="U38" i="2"/>
  <c r="V38" i="2" s="1"/>
  <c r="U37" i="2"/>
  <c r="V37" i="2" s="1"/>
  <c r="U33" i="2"/>
  <c r="V33" i="2" s="1"/>
  <c r="U32" i="2"/>
  <c r="V32" i="2" s="1"/>
  <c r="U30" i="2"/>
  <c r="V30" i="2" s="1"/>
  <c r="U27" i="2"/>
  <c r="V27" i="2" s="1"/>
  <c r="U26" i="2"/>
  <c r="V26" i="2" s="1"/>
  <c r="U24" i="2"/>
  <c r="V24" i="2" s="1"/>
  <c r="U23" i="2"/>
  <c r="V23" i="2" s="1"/>
  <c r="U22" i="2"/>
  <c r="V22" i="2" s="1"/>
  <c r="U21" i="2"/>
  <c r="V21" i="2" s="1"/>
  <c r="U20" i="2"/>
  <c r="V20" i="2" s="1"/>
  <c r="U17" i="2"/>
  <c r="V17" i="2" s="1"/>
  <c r="U15" i="2"/>
  <c r="V15" i="2" s="1"/>
  <c r="U14" i="2"/>
  <c r="V14" i="2" s="1"/>
  <c r="U13" i="2"/>
  <c r="V13" i="2" s="1"/>
  <c r="U12" i="2"/>
  <c r="V12" i="2" s="1"/>
  <c r="P192" i="2"/>
  <c r="Q192" i="2" s="1"/>
  <c r="P182" i="2"/>
  <c r="Q182" i="2" s="1"/>
  <c r="P179" i="2"/>
  <c r="Q179" i="2" s="1"/>
  <c r="P178" i="2"/>
  <c r="Q178" i="2" s="1"/>
  <c r="P177" i="2"/>
  <c r="Q177" i="2" s="1"/>
  <c r="P176" i="2"/>
  <c r="Q176" i="2" s="1"/>
  <c r="P170" i="2"/>
  <c r="Q170" i="2" s="1"/>
  <c r="P163" i="2"/>
  <c r="Q163" i="2" s="1"/>
  <c r="P162" i="2"/>
  <c r="Q162" i="2" s="1"/>
  <c r="P159" i="2"/>
  <c r="Q159" i="2" s="1"/>
  <c r="P155" i="2"/>
  <c r="Q155" i="2" s="1"/>
  <c r="P154" i="2"/>
  <c r="Q154" i="2" s="1"/>
  <c r="P146" i="2"/>
  <c r="Q146" i="2" s="1"/>
  <c r="P142" i="2"/>
  <c r="Q142" i="2" s="1"/>
  <c r="P141" i="2"/>
  <c r="Q141" i="2" s="1"/>
  <c r="P136" i="2"/>
  <c r="Q136" i="2" s="1"/>
  <c r="P134" i="2"/>
  <c r="Q134" i="2" s="1"/>
  <c r="P132" i="2"/>
  <c r="Q132" i="2" s="1"/>
  <c r="P128" i="2"/>
  <c r="Q128" i="2" s="1"/>
  <c r="P123" i="2"/>
  <c r="Q123" i="2" s="1"/>
  <c r="P122" i="2"/>
  <c r="Q122" i="2" s="1"/>
  <c r="P120" i="2"/>
  <c r="Q120" i="2" s="1"/>
  <c r="P118" i="2"/>
  <c r="Q118" i="2" s="1"/>
  <c r="P116" i="2"/>
  <c r="Q116" i="2" s="1"/>
  <c r="P114" i="2"/>
  <c r="Q114" i="2" s="1"/>
  <c r="P112" i="2"/>
  <c r="Q112" i="2" s="1"/>
  <c r="P111" i="2"/>
  <c r="Q111" i="2" s="1"/>
  <c r="P108" i="2"/>
  <c r="Q108" i="2" s="1"/>
  <c r="P107" i="2"/>
  <c r="Q107" i="2" s="1"/>
  <c r="P103" i="2"/>
  <c r="Q103" i="2" s="1"/>
  <c r="P102" i="2"/>
  <c r="Q102" i="2" s="1"/>
  <c r="P101" i="2"/>
  <c r="Q101" i="2" s="1"/>
  <c r="P97" i="2"/>
  <c r="Q97" i="2" s="1"/>
  <c r="P94" i="2"/>
  <c r="Q94" i="2" s="1"/>
  <c r="P86" i="2"/>
  <c r="Q86" i="2" s="1"/>
  <c r="P84" i="2"/>
  <c r="Q84" i="2" s="1"/>
  <c r="P83" i="2"/>
  <c r="Q83" i="2" s="1"/>
  <c r="P81" i="2"/>
  <c r="Q81" i="2" s="1"/>
  <c r="P80" i="2"/>
  <c r="Q80" i="2" s="1"/>
  <c r="P79" i="2"/>
  <c r="Q79" i="2" s="1"/>
  <c r="P76" i="2"/>
  <c r="Q76" i="2" s="1"/>
  <c r="P69" i="2"/>
  <c r="Q69" i="2" s="1"/>
  <c r="P63" i="2"/>
  <c r="Q63" i="2" s="1"/>
  <c r="P59" i="2"/>
  <c r="Q59" i="2" s="1"/>
  <c r="P42" i="2"/>
  <c r="Q42" i="2" s="1"/>
  <c r="P41" i="2"/>
  <c r="Q41" i="2" s="1"/>
  <c r="P40" i="2"/>
  <c r="Q40" i="2" s="1"/>
  <c r="P38" i="2"/>
  <c r="Q38" i="2" s="1"/>
  <c r="P37" i="2"/>
  <c r="Q37" i="2" s="1"/>
  <c r="P36" i="2"/>
  <c r="Q36" i="2" s="1"/>
  <c r="P33" i="2"/>
  <c r="Q33" i="2" s="1"/>
  <c r="P32" i="2"/>
  <c r="Q32" i="2" s="1"/>
  <c r="P30" i="2"/>
  <c r="Q30" i="2" s="1"/>
  <c r="P26" i="2"/>
  <c r="Q26" i="2" s="1"/>
  <c r="P24" i="2"/>
  <c r="Q24" i="2" s="1"/>
  <c r="P23" i="2"/>
  <c r="Q23" i="2" s="1"/>
  <c r="P22" i="2"/>
  <c r="Q22" i="2" s="1"/>
  <c r="P21" i="2"/>
  <c r="Q21" i="2" s="1"/>
  <c r="P20" i="2"/>
  <c r="Q20" i="2" s="1"/>
  <c r="P17" i="2"/>
  <c r="Q17" i="2" s="1"/>
  <c r="P15" i="2"/>
  <c r="Q15" i="2" s="1"/>
  <c r="P14" i="2"/>
  <c r="Q14" i="2" s="1"/>
  <c r="P13" i="2"/>
  <c r="Q13" i="2" s="1"/>
  <c r="K192" i="2"/>
  <c r="L192" i="2" s="1"/>
  <c r="K182" i="2"/>
  <c r="L182" i="2" s="1"/>
  <c r="K179" i="2"/>
  <c r="L179" i="2" s="1"/>
  <c r="K178" i="2"/>
  <c r="L178" i="2" s="1"/>
  <c r="K177" i="2"/>
  <c r="L177" i="2" s="1"/>
  <c r="K176" i="2"/>
  <c r="L176" i="2" s="1"/>
  <c r="K170" i="2"/>
  <c r="L170" i="2" s="1"/>
  <c r="K163" i="2"/>
  <c r="L163" i="2" s="1"/>
  <c r="K162" i="2"/>
  <c r="L162" i="2" s="1"/>
  <c r="K159" i="2"/>
  <c r="L159" i="2" s="1"/>
  <c r="K155" i="2"/>
  <c r="L155" i="2" s="1"/>
  <c r="K154" i="2"/>
  <c r="L154" i="2" s="1"/>
  <c r="K146" i="2"/>
  <c r="L146" i="2" s="1"/>
  <c r="K142" i="2"/>
  <c r="L142" i="2" s="1"/>
  <c r="K141" i="2"/>
  <c r="L141" i="2" s="1"/>
  <c r="K136" i="2"/>
  <c r="L136" i="2" s="1"/>
  <c r="K134" i="2"/>
  <c r="L134" i="2" s="1"/>
  <c r="K132" i="2"/>
  <c r="L132" i="2" s="1"/>
  <c r="K128" i="2"/>
  <c r="L128" i="2" s="1"/>
  <c r="K123" i="2"/>
  <c r="L123" i="2" s="1"/>
  <c r="K122" i="2"/>
  <c r="L122" i="2" s="1"/>
  <c r="K120" i="2"/>
  <c r="L120" i="2" s="1"/>
  <c r="K118" i="2"/>
  <c r="L118" i="2" s="1"/>
  <c r="K116" i="2"/>
  <c r="L116" i="2" s="1"/>
  <c r="K114" i="2"/>
  <c r="L114" i="2" s="1"/>
  <c r="K112" i="2"/>
  <c r="L112" i="2" s="1"/>
  <c r="K111" i="2"/>
  <c r="L111" i="2" s="1"/>
  <c r="K108" i="2"/>
  <c r="L108" i="2" s="1"/>
  <c r="K107" i="2"/>
  <c r="L107" i="2" s="1"/>
  <c r="K103" i="2"/>
  <c r="L103" i="2" s="1"/>
  <c r="K102" i="2"/>
  <c r="L102" i="2" s="1"/>
  <c r="K101" i="2"/>
  <c r="L101" i="2" s="1"/>
  <c r="K99" i="2"/>
  <c r="L99" i="2" s="1"/>
  <c r="K98" i="2"/>
  <c r="L98" i="2" s="1"/>
  <c r="K97" i="2"/>
  <c r="L97" i="2" s="1"/>
  <c r="K95" i="2"/>
  <c r="L95" i="2" s="1"/>
  <c r="K94" i="2"/>
  <c r="L94" i="2" s="1"/>
  <c r="K93" i="2"/>
  <c r="L93" i="2" s="1"/>
  <c r="K91" i="2"/>
  <c r="L91" i="2" s="1"/>
  <c r="K86" i="2"/>
  <c r="L86" i="2" s="1"/>
  <c r="K84" i="2"/>
  <c r="L84" i="2" s="1"/>
  <c r="K83" i="2"/>
  <c r="L83" i="2" s="1"/>
  <c r="K79" i="2"/>
  <c r="L79" i="2" s="1"/>
  <c r="K76" i="2"/>
  <c r="L76" i="2" s="1"/>
  <c r="K69" i="2"/>
  <c r="L69" i="2" s="1"/>
  <c r="K63" i="2"/>
  <c r="L63" i="2" s="1"/>
  <c r="K62" i="2"/>
  <c r="L62" i="2" s="1"/>
  <c r="K59" i="2"/>
  <c r="L59" i="2" s="1"/>
  <c r="K53" i="2"/>
  <c r="L53" i="2" s="1"/>
  <c r="K42" i="2"/>
  <c r="L42" i="2" s="1"/>
  <c r="K41" i="2"/>
  <c r="L41" i="2" s="1"/>
  <c r="K40" i="2"/>
  <c r="L40" i="2" s="1"/>
  <c r="K38" i="2"/>
  <c r="L38" i="2" s="1"/>
  <c r="K37" i="2"/>
  <c r="L37" i="2" s="1"/>
  <c r="K36" i="2"/>
  <c r="L36" i="2" s="1"/>
  <c r="K33" i="2"/>
  <c r="L33" i="2" s="1"/>
  <c r="K32" i="2"/>
  <c r="L32" i="2" s="1"/>
  <c r="K30" i="2"/>
  <c r="L30" i="2" s="1"/>
  <c r="K26" i="2"/>
  <c r="L26" i="2" s="1"/>
  <c r="K24" i="2"/>
  <c r="L24" i="2" s="1"/>
  <c r="K23" i="2"/>
  <c r="L23" i="2" s="1"/>
  <c r="K22" i="2"/>
  <c r="L22" i="2" s="1"/>
  <c r="K21" i="2"/>
  <c r="L21" i="2" s="1"/>
  <c r="K20" i="2"/>
  <c r="L20" i="2" s="1"/>
  <c r="K17" i="2"/>
  <c r="L17" i="2" s="1"/>
  <c r="K15" i="2"/>
  <c r="L15" i="2" s="1"/>
  <c r="K14" i="2"/>
  <c r="L14" i="2" s="1"/>
  <c r="K13" i="2"/>
  <c r="L13" i="2" s="1"/>
  <c r="P181" i="2" l="1"/>
  <c r="Q181" i="2" s="1"/>
  <c r="Z182" i="2"/>
  <c r="AA182" i="2" s="1"/>
  <c r="AE182" i="2"/>
  <c r="AF182" i="2" s="1"/>
  <c r="AJ182" i="2"/>
  <c r="AK182" i="2" s="1"/>
  <c r="AK6" i="2" s="1"/>
  <c r="AT182" i="2"/>
  <c r="AU182" i="2" s="1"/>
  <c r="U36" i="2"/>
  <c r="V36" i="2" s="1"/>
  <c r="U181" i="2"/>
  <c r="V181" i="2" s="1"/>
  <c r="AO182" i="2"/>
  <c r="AP182" i="2" s="1"/>
  <c r="AY182" i="2"/>
  <c r="AZ182" i="2" s="1"/>
  <c r="AO27" i="2"/>
  <c r="AP27" i="2" s="1"/>
  <c r="AO81" i="2"/>
  <c r="AP81" i="2" s="1"/>
  <c r="AO117" i="2"/>
  <c r="AP117" i="2" s="1"/>
  <c r="AE27" i="2"/>
  <c r="AF27" i="2" s="1"/>
  <c r="AO144" i="2"/>
  <c r="AP144" i="2" s="1"/>
  <c r="AO152" i="2"/>
  <c r="AP152" i="2" s="1"/>
  <c r="AO12" i="2"/>
  <c r="AP12" i="2" s="1"/>
  <c r="AO68" i="2"/>
  <c r="AP68" i="2" s="1"/>
  <c r="AO148" i="2"/>
  <c r="AP148" i="2" s="1"/>
  <c r="AO164" i="2"/>
  <c r="AP164" i="2" s="1"/>
  <c r="AY12" i="2"/>
  <c r="AZ12" i="2" s="1"/>
  <c r="AY68" i="2"/>
  <c r="AZ68" i="2" s="1"/>
  <c r="AY144" i="2"/>
  <c r="AZ144" i="2" s="1"/>
  <c r="AY152" i="2"/>
  <c r="AZ152" i="2" s="1"/>
  <c r="AY164" i="2"/>
  <c r="AZ164" i="2" s="1"/>
  <c r="AY27" i="2"/>
  <c r="AZ27" i="2" s="1"/>
  <c r="AY117" i="2"/>
  <c r="AZ117" i="2" s="1"/>
  <c r="AY151" i="2"/>
  <c r="AZ151" i="2" s="1"/>
  <c r="AY158" i="2"/>
  <c r="AZ158" i="2" s="1"/>
  <c r="AY191" i="2"/>
  <c r="AZ191" i="2" s="1"/>
  <c r="AY80" i="2"/>
  <c r="AZ80" i="2" s="1"/>
  <c r="AY148" i="2"/>
  <c r="AZ148" i="2" s="1"/>
  <c r="AY175" i="2"/>
  <c r="AZ175" i="2" s="1"/>
  <c r="AY133" i="2"/>
  <c r="AZ133" i="2" s="1"/>
  <c r="AY153" i="2"/>
  <c r="AZ153" i="2" s="1"/>
  <c r="AT12" i="2"/>
  <c r="AU12" i="2" s="1"/>
  <c r="AT62" i="2"/>
  <c r="AU62" i="2" s="1"/>
  <c r="AT68" i="2"/>
  <c r="AU68" i="2" s="1"/>
  <c r="AT99" i="2"/>
  <c r="AU99" i="2" s="1"/>
  <c r="AT144" i="2"/>
  <c r="AU144" i="2" s="1"/>
  <c r="AT152" i="2"/>
  <c r="AU152" i="2" s="1"/>
  <c r="AT164" i="2"/>
  <c r="AU164" i="2" s="1"/>
  <c r="AT27" i="2"/>
  <c r="AU27" i="2" s="1"/>
  <c r="AT93" i="2"/>
  <c r="AU93" i="2" s="1"/>
  <c r="AT117" i="2"/>
  <c r="AU117" i="2" s="1"/>
  <c r="AT158" i="2"/>
  <c r="AU158" i="2" s="1"/>
  <c r="AT191" i="2"/>
  <c r="AU191" i="2" s="1"/>
  <c r="AT53" i="2"/>
  <c r="AU53" i="2" s="1"/>
  <c r="AT80" i="2"/>
  <c r="AU80" i="2" s="1"/>
  <c r="AT91" i="2"/>
  <c r="AU91" i="2" s="1"/>
  <c r="AT148" i="2"/>
  <c r="AU148" i="2" s="1"/>
  <c r="AT175" i="2"/>
  <c r="AU175" i="2" s="1"/>
  <c r="AT133" i="2"/>
  <c r="AU133" i="2" s="1"/>
  <c r="AT140" i="2"/>
  <c r="AU140" i="2" s="1"/>
  <c r="AO158" i="2"/>
  <c r="AP158" i="2" s="1"/>
  <c r="AO191" i="2"/>
  <c r="AP191" i="2" s="1"/>
  <c r="AO175" i="2"/>
  <c r="AP175" i="2" s="1"/>
  <c r="AO133" i="2"/>
  <c r="AP133" i="2" s="1"/>
  <c r="AO140" i="2"/>
  <c r="AP140" i="2" s="1"/>
  <c r="AE12" i="2"/>
  <c r="AF12" i="2" s="1"/>
  <c r="AE62" i="2"/>
  <c r="AF62" i="2" s="1"/>
  <c r="AE68" i="2"/>
  <c r="AF68" i="2" s="1"/>
  <c r="AE99" i="2"/>
  <c r="AF99" i="2" s="1"/>
  <c r="AE136" i="2"/>
  <c r="AF136" i="2" s="1"/>
  <c r="AE144" i="2"/>
  <c r="AF144" i="2" s="1"/>
  <c r="AE152" i="2"/>
  <c r="AF152" i="2" s="1"/>
  <c r="AE164" i="2"/>
  <c r="AF164" i="2" s="1"/>
  <c r="AE93" i="2"/>
  <c r="AF93" i="2" s="1"/>
  <c r="AE117" i="2"/>
  <c r="AF117" i="2" s="1"/>
  <c r="AE135" i="2"/>
  <c r="AF135" i="2" s="1"/>
  <c r="AE158" i="2"/>
  <c r="AF158" i="2" s="1"/>
  <c r="AE191" i="2"/>
  <c r="AF191" i="2" s="1"/>
  <c r="AE53" i="2"/>
  <c r="AF53" i="2" s="1"/>
  <c r="AE91" i="2"/>
  <c r="AF91" i="2" s="1"/>
  <c r="AE148" i="2"/>
  <c r="AF148" i="2" s="1"/>
  <c r="AE175" i="2"/>
  <c r="AF175" i="2" s="1"/>
  <c r="AE133" i="2"/>
  <c r="AF133" i="2" s="1"/>
  <c r="Z12" i="2"/>
  <c r="AA12" i="2" s="1"/>
  <c r="Z68" i="2"/>
  <c r="AA68" i="2" s="1"/>
  <c r="Z136" i="2"/>
  <c r="AA136" i="2" s="1"/>
  <c r="Z144" i="2"/>
  <c r="AA144" i="2" s="1"/>
  <c r="Z152" i="2"/>
  <c r="AA152" i="2" s="1"/>
  <c r="Z164" i="2"/>
  <c r="AA164" i="2" s="1"/>
  <c r="Z27" i="2"/>
  <c r="AA27" i="2" s="1"/>
  <c r="Z81" i="2"/>
  <c r="AA81" i="2" s="1"/>
  <c r="Z117" i="2"/>
  <c r="AA117" i="2" s="1"/>
  <c r="Z135" i="2"/>
  <c r="AA135" i="2" s="1"/>
  <c r="Z158" i="2"/>
  <c r="AA158" i="2" s="1"/>
  <c r="Z191" i="2"/>
  <c r="AA191" i="2" s="1"/>
  <c r="Z148" i="2"/>
  <c r="AA148" i="2" s="1"/>
  <c r="Z175" i="2"/>
  <c r="AA175" i="2" s="1"/>
  <c r="Z133" i="2"/>
  <c r="AA133" i="2" s="1"/>
  <c r="P12" i="2"/>
  <c r="Q12" i="2" s="1"/>
  <c r="P62" i="2"/>
  <c r="Q62" i="2" s="1"/>
  <c r="P68" i="2"/>
  <c r="Q68" i="2" s="1"/>
  <c r="P99" i="2"/>
  <c r="Q99" i="2" s="1"/>
  <c r="P127" i="2"/>
  <c r="Q127" i="2" s="1"/>
  <c r="P144" i="2"/>
  <c r="Q144" i="2" s="1"/>
  <c r="P152" i="2"/>
  <c r="Q152" i="2" s="1"/>
  <c r="P164" i="2"/>
  <c r="Q164" i="2" s="1"/>
  <c r="P169" i="2"/>
  <c r="Q169" i="2" s="1"/>
  <c r="P27" i="2"/>
  <c r="Q27" i="2" s="1"/>
  <c r="P93" i="2"/>
  <c r="Q93" i="2" s="1"/>
  <c r="P98" i="2"/>
  <c r="Q98" i="2" s="1"/>
  <c r="P117" i="2"/>
  <c r="Q117" i="2" s="1"/>
  <c r="P130" i="2"/>
  <c r="Q130" i="2" s="1"/>
  <c r="P135" i="2"/>
  <c r="Q135" i="2" s="1"/>
  <c r="P151" i="2"/>
  <c r="Q151" i="2" s="1"/>
  <c r="P158" i="2"/>
  <c r="Q158" i="2" s="1"/>
  <c r="P167" i="2"/>
  <c r="Q167" i="2" s="1"/>
  <c r="P191" i="2"/>
  <c r="Q191" i="2" s="1"/>
  <c r="P53" i="2"/>
  <c r="Q53" i="2" s="1"/>
  <c r="P75" i="2"/>
  <c r="Q75" i="2" s="1"/>
  <c r="P91" i="2"/>
  <c r="Q91" i="2" s="1"/>
  <c r="P129" i="2"/>
  <c r="Q129" i="2" s="1"/>
  <c r="P148" i="2"/>
  <c r="Q148" i="2" s="1"/>
  <c r="P166" i="2"/>
  <c r="Q166" i="2" s="1"/>
  <c r="P175" i="2"/>
  <c r="Q175" i="2" s="1"/>
  <c r="P95" i="2"/>
  <c r="Q95" i="2" s="1"/>
  <c r="P133" i="2"/>
  <c r="Q133" i="2" s="1"/>
  <c r="P140" i="2"/>
  <c r="Q140" i="2" s="1"/>
  <c r="P153" i="2"/>
  <c r="Q153" i="2" s="1"/>
  <c r="P165" i="2"/>
  <c r="Q165" i="2" s="1"/>
  <c r="V6" i="2" l="1"/>
  <c r="C4" i="3" s="1"/>
  <c r="AF6" i="2"/>
  <c r="C6" i="3" s="1"/>
  <c r="Q6" i="2"/>
  <c r="C3" i="3" s="1"/>
  <c r="AA6" i="2"/>
  <c r="C5" i="3" s="1"/>
  <c r="AU6" i="2"/>
  <c r="C9" i="3" s="1"/>
  <c r="AZ6" i="2"/>
  <c r="C10" i="3" s="1"/>
  <c r="C7" i="3"/>
  <c r="AP6" i="2"/>
  <c r="C8" i="3" s="1"/>
  <c r="K181" i="2" l="1"/>
  <c r="L181" i="2" s="1"/>
  <c r="K165" i="2" l="1"/>
  <c r="L165" i="2" s="1"/>
  <c r="K153" i="2"/>
  <c r="L153" i="2" s="1"/>
  <c r="K140" i="2"/>
  <c r="L140" i="2" s="1"/>
  <c r="K133" i="2"/>
  <c r="L133" i="2" s="1"/>
  <c r="K175" i="2"/>
  <c r="L175" i="2" s="1"/>
  <c r="K166" i="2"/>
  <c r="L166" i="2" s="1"/>
  <c r="K148" i="2"/>
  <c r="L148" i="2" s="1"/>
  <c r="K129" i="2"/>
  <c r="L129" i="2" s="1"/>
  <c r="K80" i="2"/>
  <c r="L80" i="2" s="1"/>
  <c r="K75" i="2"/>
  <c r="L75" i="2" s="1"/>
  <c r="K12" i="2"/>
  <c r="L12" i="2" s="1"/>
  <c r="K191" i="2"/>
  <c r="L191" i="2" s="1"/>
  <c r="K167" i="2"/>
  <c r="L167" i="2" s="1"/>
  <c r="K158" i="2"/>
  <c r="L158" i="2" s="1"/>
  <c r="K151" i="2"/>
  <c r="L151" i="2" s="1"/>
  <c r="K135" i="2"/>
  <c r="L135" i="2" s="1"/>
  <c r="K130" i="2"/>
  <c r="L130" i="2" s="1"/>
  <c r="K117" i="2"/>
  <c r="L117" i="2" s="1"/>
  <c r="K81" i="2"/>
  <c r="L81" i="2" s="1"/>
  <c r="K27" i="2"/>
  <c r="L27" i="2" s="1"/>
  <c r="K169" i="2"/>
  <c r="L169" i="2" s="1"/>
  <c r="K164" i="2"/>
  <c r="L164" i="2" s="1"/>
  <c r="K152" i="2"/>
  <c r="L152" i="2" s="1"/>
  <c r="K144" i="2"/>
  <c r="L144" i="2" s="1"/>
  <c r="K127" i="2"/>
  <c r="L127" i="2" s="1"/>
  <c r="K68" i="2"/>
  <c r="L68" i="2" s="1"/>
  <c r="L6" i="2" l="1"/>
  <c r="C2" i="3" l="1"/>
  <c r="C13" i="3" s="1"/>
  <c r="C15" i="3" s="1"/>
  <c r="H15" i="3" s="1"/>
  <c r="B6" i="2"/>
</calcChain>
</file>

<file path=xl/sharedStrings.xml><?xml version="1.0" encoding="utf-8"?>
<sst xmlns="http://schemas.openxmlformats.org/spreadsheetml/2006/main" count="1626" uniqueCount="197">
  <si>
    <t>Code</t>
  </si>
  <si>
    <t>Eenheid</t>
  </si>
  <si>
    <t>eh</t>
  </si>
  <si>
    <t>m2</t>
  </si>
  <si>
    <t>Bestaande grindballast van grof grind omzetten, grove vuil verwijderen en afvoeren: Grind gradatie 16/32, dikte 40mm</t>
  </si>
  <si>
    <t>m1</t>
  </si>
  <si>
    <t>stuks</t>
  </si>
  <si>
    <t>Eventueel aanwezige blazen, plooien en werkingsscheuren wegsteken en zonodig repareren</t>
  </si>
  <si>
    <t>Mechanisch bevestigen door middel van parkers en volgplaten in stalen of houten ondergrond</t>
  </si>
  <si>
    <t>Mechanisch bevestigen door middel van parkers en volgplaten in betonnen ondergrond</t>
  </si>
  <si>
    <t>Een laag extra gebitumineerd polyestermat, 260P14, volgens de brandmethode aanbrengen</t>
  </si>
  <si>
    <t>Een wandaansluitprofiel met roestvaststalen schroeven en pluggen bevestigen en met een polyurethaan kit afwerken</t>
  </si>
  <si>
    <t>Vernieuwen hemelwaterafvoer: model stadsluitloop</t>
  </si>
  <si>
    <t>Vernieuwen hemelwaterafvoer: model onderuitloop</t>
  </si>
  <si>
    <t>Opzetten/afbreken tijdelijke dakrandbeveiliging</t>
  </si>
  <si>
    <t>week</t>
  </si>
  <si>
    <t xml:space="preserve">Schaarhoogwerker tot 12 meter </t>
  </si>
  <si>
    <t xml:space="preserve">Kraankosten: tot 18m </t>
  </si>
  <si>
    <t>dag</t>
  </si>
  <si>
    <t xml:space="preserve">Omschrijving </t>
  </si>
  <si>
    <t>BEWERKINGEN DAKVLAK - VOORBEREIDINGEN</t>
  </si>
  <si>
    <t>11-50 m2</t>
  </si>
  <si>
    <t>&gt;251 m2</t>
  </si>
  <si>
    <t>51-250 m2</t>
  </si>
  <si>
    <t>Het leveren en aanbrengen van een eenzijdig gebitumineerd polyestermat MEC 460P60, losliggend aangebracht</t>
  </si>
  <si>
    <t>Het leveren en aanbrengen van een eenzijdig gebitumineerd polyestermat 460P60, mechanisch bevestigd:</t>
  </si>
  <si>
    <t>Dakbedekking gemodificeerd APP gebitumineerd polyester-glascombinatie 446K14, brandmethode</t>
  </si>
  <si>
    <t>Dakbedekking gemineraliseerde APP gemodificeerd gebitumineerd polyester-glascombinatie 470K24, brandmethode</t>
  </si>
  <si>
    <t>BEWERKINGEN DAKRANDEN EN OPSTANDEN</t>
  </si>
  <si>
    <t>DAKVEILIGHEID</t>
  </si>
  <si>
    <t>BOUWPLAATSKOSTEN</t>
  </si>
  <si>
    <t>Plaatsen ladderborgingspunt met pictogram: Ladderopstelplaats</t>
  </si>
  <si>
    <t>Op het dakvlak aan te leggen tegelpaden en plateau's, betontegels 500 x 500 x 50 mm op rubbergranulaat tegeldragers 200 x 200 x 15 mm</t>
  </si>
  <si>
    <t>Aanbrengen van ankerpunten:</t>
  </si>
  <si>
    <t>Aanbrengen pictogram: Valgevaar! Harnasgordel verplicht!</t>
  </si>
  <si>
    <t>Kabelsysteem</t>
  </si>
  <si>
    <t>Plaatsen permanente aluminium hekwerken</t>
  </si>
  <si>
    <t>Bestaande grindballast (max. 16/32) verwijderen: zuigen, dikte 40mm</t>
  </si>
  <si>
    <t>Aanbrengen van een ballastlaag van nieuw gewassen grof grind 16/32, dik 40 mm, blazen</t>
  </si>
  <si>
    <t>Aanbrengen van een ballastlaag van nieuw gewassen grof grind 16/32, dik 40 mm, handmatig aanbrengen</t>
  </si>
  <si>
    <t>Aanbrengen van muurankerpunten t.b.v. kabelsystemen</t>
  </si>
  <si>
    <t>Aanbrengen gevelladder hoogte 2000 mm + 1000 mm boven dakrand</t>
  </si>
  <si>
    <t>Aanbrengen gevelladder hoogte 1000 mm + 1000 mm boven dakrand</t>
  </si>
  <si>
    <t xml:space="preserve">Op het maaiveld aan te leggen tegelpaden en plateau's, betontegels 500 x 500 x 50 mm </t>
  </si>
  <si>
    <t>Aanbrengen antislip materiaal op dakranden 600 mm tot aan beide zijden van de ladderuitstap</t>
  </si>
  <si>
    <t>Slopen en afvoeren van EPDM dakrandstroken: maximaal ontwikkeld 300 mm</t>
  </si>
  <si>
    <t>Slopen en afvoeren van EPDM dakrandstroken: maximaal ontwikkeld 500 mm</t>
  </si>
  <si>
    <t>Slopen en afvoeren van de horizontale bitumineuze dakrandafwerking van dakranden: maximaal ontwikkeld 300 mm</t>
  </si>
  <si>
    <t>Slopen en afvoeren van de horizontale bitumineuze dakrandafwerking van dakranden: maximaal ontwikkeld 500 mm</t>
  </si>
  <si>
    <t>Slopen en afvoeren van EPDM dakrandstroken: maximaal ontwikkeld 750 mm</t>
  </si>
  <si>
    <t>Afwerkstrook brandmethode: APP 446K14 4mm maximaal ontwikkeld 750 mm</t>
  </si>
  <si>
    <t>Afwerkstrook brandmethode: APP 446K14 4mm maximaal ontwikkeld 500 mm</t>
  </si>
  <si>
    <t>Afwerkstrook brandmethode: APP 446K14 4mm maximaal ontwikkeld 300 mm</t>
  </si>
  <si>
    <t>Het leveren en aanbrengen van een zelfklevende onderlaag, eerste strook: maximaal ontwikkeld 300 mm</t>
  </si>
  <si>
    <t>Het leveren en aanbrengen van een zelfklevende onderlaag, eerste strook: maximaal ontwikkeld 500 mm</t>
  </si>
  <si>
    <t>Het leveren en aanbrengen van een zelfklevende onderlaag, eerste strook: maximaal ontwikkeld 750 mm</t>
  </si>
  <si>
    <t>Aluminium daktrim blanke uitvoering op houtachtige ondergrond: aanzicht 60mm, opleg 64 mm</t>
  </si>
  <si>
    <t>Aluminium daktrim blanke uitvoering op steenachtige ondergrond: aanzicht 60mm, opleg 64 mm</t>
  </si>
  <si>
    <t>Aanbrengen van een kimfixatie, slagpluggen in betonnen ondergrond</t>
  </si>
  <si>
    <t>Het verwijderen en afvoeren van de lichtkoepel.</t>
  </si>
  <si>
    <t>Aanbrengen van een nieuwe PMMA polycarbonaat pantserkoepel, afmeting max. 860 x 860 mm</t>
  </si>
  <si>
    <t>Aanbrengen van een nieuwe PMMA polycarbonaat pantserkoepel, afmeting max. 1160 x 1160 mm</t>
  </si>
  <si>
    <t>Het vervangen van de ontluchting inclusief kapje, pe 70-80 mm</t>
  </si>
  <si>
    <t>Het vervangen van de ontluchting inclusief kapje, pe 110-125 mm</t>
  </si>
  <si>
    <t>Het vervangen van de ontluchting inclusief kapje, pe 150-160 mm</t>
  </si>
  <si>
    <t>Het vervangen van de ontluchting inclusief kapje, aluminium 250 mm</t>
  </si>
  <si>
    <t xml:space="preserve">De loden slabben herstellen met strookjes glasvlies en conserveren met PMMA coating </t>
  </si>
  <si>
    <t>Het inwerken van bestaande dakdoorvoeren met PMMA coating en inlagevlies</t>
  </si>
  <si>
    <t>Het inwerken van bestaande dakdoorvoeren met loden manchet</t>
  </si>
  <si>
    <t>BIJZONDERE ONDERDELEN</t>
  </si>
  <si>
    <t>Prijs € / eenheid / dakvlak</t>
  </si>
  <si>
    <t>Een dampremmende laag aanbrengen van zelfklevend gebitumineerd polyestermat</t>
  </si>
  <si>
    <t>De ondergrond grondig schoonmaken van los vuil</t>
  </si>
  <si>
    <t>Het aanbrengen van een sendzimir gecoate afdekkap (PLASTISOL o.g.), ontwikkelde maat max. 400 mm</t>
  </si>
  <si>
    <t>Het aanbrengen van een sendzimir gecoate afdekkap (PLASTISOL o.g.), ontwikkelde maat max. 600 mm</t>
  </si>
  <si>
    <t>Het aanbrengen van een sendzimir gecoate afdekkap (PLASTISOL o.g.), ontwikkelde maat max. 750 mm</t>
  </si>
  <si>
    <t>Het verwijderen en afvoeren van de aanwezige tegels: afmeting 300x300x35 mm</t>
  </si>
  <si>
    <t>Rijplaten</t>
  </si>
  <si>
    <t>DAKDOORVOEREN - inclusief afwerking</t>
  </si>
  <si>
    <t>Het inwerken van bestaande dakdoorvoeren met dakbedekking (gelijk als toplaag)</t>
  </si>
  <si>
    <t>Bliksembeveiliging demonteren en na de werkzaamheden opnieuw installeren.</t>
  </si>
  <si>
    <t>Prijsstelling</t>
  </si>
  <si>
    <t>Hoeveelheid</t>
  </si>
  <si>
    <t>Vervangen bliksembeveiliging incl. blokjes</t>
  </si>
  <si>
    <r>
      <rPr>
        <sz val="9"/>
        <color indexed="56"/>
        <rFont val="Calibri"/>
        <family val="2"/>
      </rPr>
      <t>≤</t>
    </r>
    <r>
      <rPr>
        <sz val="9"/>
        <color indexed="56"/>
        <rFont val="Verdana"/>
        <family val="2"/>
      </rPr>
      <t xml:space="preserve"> 10 m2</t>
    </r>
  </si>
  <si>
    <t>Het opzetten van loden slabben en na de werkzaamheden terugvouwen en aankloppen met een loodklopper</t>
  </si>
  <si>
    <t>Afwerkstrook brandmethode: gemineraliseerd APP 470K24 4mm, maximaal ontwikkeld 300 mm</t>
  </si>
  <si>
    <t>Afwerkstrook brandmethode: gemineraliseerd APP 470K24 4mm, maximaal ontwikkeld 500 mm</t>
  </si>
  <si>
    <t>Afwerkstrook brandmethode: gemineraliseerd APP 470K24 4mm, maximaal ontwikkeld 750 mm</t>
  </si>
  <si>
    <t>Aanbrengen van een nieuwe PMMA polycarbonaat pantserkoepel, afmeting max. 860 x 1160 mm</t>
  </si>
  <si>
    <t>Het vervangen van de ontluchting inclusief kapje, pe 90-100 mm</t>
  </si>
  <si>
    <t>m3</t>
  </si>
  <si>
    <t>Mechanisch bevestigen door middel van parkers en volgplaten in stalen of houten ondergrond:</t>
  </si>
  <si>
    <t>Vernieuwen hemelwaterafvoer: model spuwer</t>
  </si>
  <si>
    <t>Het leveren en aanbrengen van een steiger - speciaal</t>
  </si>
  <si>
    <t>FICTIEF DAK</t>
  </si>
  <si>
    <t>Categorie</t>
  </si>
  <si>
    <t>Slopen bestaand dakbedekkingspakket los: 1-laags EPDM</t>
  </si>
  <si>
    <t>Slopen bestaand dakbedekkingspakket los: 2-laags bitumen</t>
  </si>
  <si>
    <r>
      <t xml:space="preserve">categorie </t>
    </r>
    <r>
      <rPr>
        <b/>
        <sz val="12"/>
        <color indexed="56"/>
        <rFont val="Verdana"/>
        <family val="2"/>
      </rPr>
      <t>a</t>
    </r>
  </si>
  <si>
    <t>categorie b</t>
  </si>
  <si>
    <t>categorie c</t>
  </si>
  <si>
    <t>categorie d</t>
  </si>
  <si>
    <t>Afvalcontainer (bouw / sloop 6 m3 ), exclusief stortkosten</t>
  </si>
  <si>
    <t>Afvalcontainer (bouw / sloop 10 m3 ), exclusief stortkosten</t>
  </si>
  <si>
    <t>BEWERKINGEN DAKVLAK - SLOPEN (excl. kraankosten, stortkosten, afvalcontainers)</t>
  </si>
  <si>
    <t>SLOPEN (excl. kraankosten, stortkosten, afvalcontainers)</t>
  </si>
  <si>
    <t>BEWERKINGEN DAKRANDEN EN OPSTANDEN - Voorbereiding</t>
  </si>
  <si>
    <t>Het demonteren van afwerklijsten van dakranden (monotrim, afdekkap) voor hergebruik</t>
  </si>
  <si>
    <t>Het vervangen van aangetaste delen muurplaat, geimpregneerd multiplex, exterieur, dik 18 mm, maximaal ontwikkeld 300 mm</t>
  </si>
  <si>
    <t>Het aanbrengen van een bitumineuze hechtprimer- dakvlak</t>
  </si>
  <si>
    <t>Aanbrengen van een kimfixatie, bevestigers in Durisol Mevriet / gasbetonnen ondergrond</t>
  </si>
  <si>
    <t>Op hoekverbindingen gelaste hoekstukken van daktrimmen aanbrengen (meerprijs per hoek)</t>
  </si>
  <si>
    <t>Aanbrengen van nieuwe tegels 300 x 300 x 40 mm, windhoeken</t>
  </si>
  <si>
    <t>Aanbrengen van nieuwe tegels 500 x 500 x 50 mm, windhoeken</t>
  </si>
  <si>
    <t>Het oude lood verwijderen en afvoeren. De voegen 40 mm diep uitslijpen en aanbrengen van een loodvervanger, inclusief voegwerk</t>
  </si>
  <si>
    <t>Mechanisch bevestigen door middel van parkers en volgplaten in houtvezelbeton ondergrond (Durisol Mevriet), gasbeton</t>
  </si>
  <si>
    <t>Dempers kabelsysteem (1 stuks per traject)</t>
  </si>
  <si>
    <t>Het leveren en aanbrengen van een daktoegangsteiger met klimtrappen</t>
  </si>
  <si>
    <t>Gebruik Gedalift (tot 5 m1) per dakvlak (daadwerkelijke transportdagen)</t>
  </si>
  <si>
    <t>Gebruik Ladderlift (van 5 - 15 m1) per dakvlak (daadwerkelijke tansportdagen)</t>
  </si>
  <si>
    <t>Stortkosten vuil - bitumen</t>
  </si>
  <si>
    <t>Stortkosten vuil - anders</t>
  </si>
  <si>
    <t>De aanwezige tegels opnemen en reinigen voor hergebruik. De tegels terugplaatsen op te leveren tegeldragers op COMFIX tegeldragers en plakzegels: afmeting 300x300x35(45) mm</t>
  </si>
  <si>
    <t>De aanwezige tegels opnemen en reinigen voor hergebruik. De tegels terugplaatsen op te leveren tegeldragers op plakzegels: afmeting 500x500x50 mm</t>
  </si>
  <si>
    <t>Bestaande grindballast (max. 16/32) verwijderen: handmatig afvoeren, dik 40 mm, exclusief vuilafvoer</t>
  </si>
  <si>
    <t>TOTAALPRIJZEN</t>
  </si>
  <si>
    <t>FICTIEF</t>
  </si>
  <si>
    <t>TOT. GEM.</t>
  </si>
  <si>
    <t>RENOVATIE</t>
  </si>
  <si>
    <t>Renovatie</t>
  </si>
  <si>
    <t>BEWERKINGEN DAKVLAK - DAMPREMMENDE LAGEN EN ISOLATIE</t>
  </si>
  <si>
    <t>BEWERKINGEN DAKVLAK - ONDERLAGEN - TOPLAGEN EN AFWERKING</t>
  </si>
  <si>
    <t>TOTAAL</t>
  </si>
  <si>
    <t>CASUS CALAMITEITEN</t>
  </si>
  <si>
    <t>Soort calamiteit</t>
  </si>
  <si>
    <t>Tijdstip</t>
  </si>
  <si>
    <t>Gemiddelde kosten</t>
  </si>
  <si>
    <t>Aantal (casus)</t>
  </si>
  <si>
    <t>Subtotaal</t>
  </si>
  <si>
    <t>Laag (binnen 24 uur)</t>
  </si>
  <si>
    <t>Werkdagen overdag (07:00 tot 17:00)</t>
  </si>
  <si>
    <t>Werkdagen avond (17.00 tot 22.00 uur)</t>
  </si>
  <si>
    <t>Werkdagen nacht (22.00 tot 07.00 uur)</t>
  </si>
  <si>
    <t>Weekend overdag (07.00 - 17.00 uur)</t>
  </si>
  <si>
    <t>Weekend avond (17.00 - 22.00 uur)</t>
  </si>
  <si>
    <t>Weekend nacht (22.00 tot 07.00 uur)</t>
  </si>
  <si>
    <t>Midden (binnen 12 uur)</t>
  </si>
  <si>
    <t>Hoog (binnen 2 uur)</t>
  </si>
  <si>
    <t>Totaal:</t>
  </si>
  <si>
    <t>Voorijkosten</t>
  </si>
  <si>
    <r>
      <t xml:space="preserve">Loonkosten </t>
    </r>
    <r>
      <rPr>
        <b/>
        <sz val="7"/>
        <rFont val="Verdana"/>
        <family val="2"/>
      </rPr>
      <t>(per uur)</t>
    </r>
  </si>
  <si>
    <r>
      <t xml:space="preserve">Kosten per calamiteit                                                        </t>
    </r>
    <r>
      <rPr>
        <b/>
        <sz val="7"/>
        <rFont val="Verdana"/>
        <family val="2"/>
      </rPr>
      <t>(voorijkosten en 2 uur loonkosten)</t>
    </r>
  </si>
  <si>
    <t>RWZI Hoensbroek - dak 2</t>
  </si>
  <si>
    <t>Een isolatielaag van PIR, tweezijdig alucoat: dikte 30mm, losliggend aangebracht</t>
  </si>
  <si>
    <t>Een isolatielaag van PIR, tweezijdig alucoat: dikte 40mm, losliggend aangebracht</t>
  </si>
  <si>
    <t>Een isolatielaag van PIR, tweezijdig alucoat: dikte 50mm, losliggend aangebracht</t>
  </si>
  <si>
    <t>Een isolatielaag van PIR, tweezijdig alucoat: dikte 60mm, losliggend aangebracht</t>
  </si>
  <si>
    <t>Een afschotisolatielaag van PIR, tweezijdig alucoat: dikte 30 - 40 mm, losliggend aangebracht</t>
  </si>
  <si>
    <t>Een afschotisolatielaag van PIR, tweezijdig alucoat: dikte 40 - 50 mm, losliggend aangebracht</t>
  </si>
  <si>
    <t>Een afschotisolatielaag van PIR, tweezijdig alucoat: dikte 50 - 60 mm, losliggend aangebracht</t>
  </si>
  <si>
    <t>Tijdelijk demonteren permanent hekwerk en terugplaatsen</t>
  </si>
  <si>
    <t>RWZI Hoensbroek - dak 9</t>
  </si>
  <si>
    <t>het aanbrengen van werkparkers in de dakisolatie, hout of staal</t>
  </si>
  <si>
    <t>het aanbrengen van werkparkers in de dakisolatie, beton</t>
  </si>
  <si>
    <t>Dakbedekking gemineraliseerde APP gemodificeerd gebitumineerd polyester-glascombinatie Thermbaan, 470K13, brandmethode</t>
  </si>
  <si>
    <t>Aanbrengen van een kimfixatie, schroeven in houten of stalen ondergrond</t>
  </si>
  <si>
    <t>RWZI Hoensbroek - dak 11a</t>
  </si>
  <si>
    <t>Het aanbrengen van een houten lat, 30 mm, maximaal ontwikkeld 100 mm</t>
  </si>
  <si>
    <t>Het aanbrengen van een houten lat, 50 mm, ontwikkeld 100 mm</t>
  </si>
  <si>
    <t>RWZI Hoensbroek - dak 11b</t>
  </si>
  <si>
    <t>RWZI Roermond - dak 9</t>
  </si>
  <si>
    <t>De isolatielaag verlijmen met bitumineuze koude kleefstof of PUR lijm</t>
  </si>
  <si>
    <t>Aanbrengen van een nieuwe onderlaag, koud kleven (partieel)</t>
  </si>
  <si>
    <t>Aanbrengen van nieuwe looppaden met tegels 300 x 300 x 45 mm op COMFIX tegeldragers en plakzegels</t>
  </si>
  <si>
    <t>Het aanbrengen van een bitumineuze hechtprimer</t>
  </si>
  <si>
    <t>De aanwezige tegels opnemen en reinigen voor hergebruik. De tegels terugplaatsen op nieuwe tegeldragers, dik 15 mm</t>
  </si>
  <si>
    <t>Aanbrengen horizontaal uitstapbodes gevel / kooiladder</t>
  </si>
  <si>
    <t>Het plaatsen van een tegelbladvanger 300 x 300 mm</t>
  </si>
  <si>
    <t>Gemaal - Echt</t>
  </si>
  <si>
    <t>Gemaal - Helden</t>
  </si>
  <si>
    <t>Mechanisch bevestigen door middel van parkers en volgplaten in betonnen ondergrond.</t>
  </si>
  <si>
    <t>Mechanisch bevestigen door middel van parkers en volgplaten in gasbeton of Durisol Mevriet ondergrond.</t>
  </si>
  <si>
    <t>Demonteren en monteren zonnepanelen</t>
  </si>
  <si>
    <t>Gemaal - Maasbree</t>
  </si>
  <si>
    <t>Het aanbrengen van een C-EPS afschotmortel, 20 - 40 mm, inclusief primer</t>
  </si>
  <si>
    <t>Gemaal - Horst</t>
  </si>
  <si>
    <t>Een afschotisolatielaag van PIR, tweezijdig alucoat: gemiddeld 70 mm, losliggend aangebracht</t>
  </si>
  <si>
    <t>Een afschotisolatielaag van PIR, tweezijdig alucoat: gemiddeld 80 mm, losliggend aangebracht</t>
  </si>
  <si>
    <t>Het aanbrengen van een nieuwe aluminium / PE kabeldoorvoer</t>
  </si>
  <si>
    <t>Aanbrengen van een PMMA en inlagevlies</t>
  </si>
  <si>
    <t>Slopen bestaande dakisolatie partieel verkleefd</t>
  </si>
  <si>
    <t>Bewerking komt voor in cluster 2021</t>
  </si>
  <si>
    <t>Bewerking komt niet voor in cluster 2021</t>
  </si>
  <si>
    <t>Slopen bestaande dakisolatie losliggend</t>
  </si>
  <si>
    <t>Meerpijs koud kleven van de toplaag</t>
  </si>
  <si>
    <t>Het inwerken van bestaande ankerpunten met een rozet (dakbedekking gelijk aan topaag)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</si>
</sst>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"/>
    <numFmt numFmtId="166" formatCode="#,##0.0"/>
    <numFmt numFmtId="167" formatCode="&quot;€&quot;\ #,##0.00"/>
    <numFmt numFmtId="168" formatCode="&quot;€&quot;\ #,##0.00_-"/>
  </numFmts>
  <fonts count="5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56"/>
      <name val="Verdana"/>
      <family val="2"/>
    </font>
    <font>
      <u/>
      <sz val="9"/>
      <color indexed="12"/>
      <name val="Verdana"/>
      <family val="2"/>
    </font>
    <font>
      <b/>
      <sz val="9"/>
      <name val="Verdana"/>
      <family val="2"/>
    </font>
    <font>
      <sz val="10"/>
      <color indexed="56"/>
      <name val="Arial"/>
      <family val="2"/>
    </font>
    <font>
      <sz val="9"/>
      <color indexed="56"/>
      <name val="Verdana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b/>
      <sz val="11"/>
      <color indexed="52"/>
      <name val="Calibri"/>
      <family val="2"/>
    </font>
    <font>
      <sz val="11"/>
      <color indexed="17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sz val="11"/>
      <color indexed="52"/>
      <name val="Arial"/>
      <family val="2"/>
    </font>
    <font>
      <b/>
      <sz val="11"/>
      <color indexed="9"/>
      <name val="Calibri"/>
      <family val="2"/>
    </font>
    <font>
      <b/>
      <sz val="11"/>
      <color indexed="63"/>
      <name val="Arial"/>
      <family val="2"/>
    </font>
    <font>
      <sz val="11"/>
      <color indexed="62"/>
      <name val="Arial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20"/>
      <name val="Arial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60"/>
      <name val="Arial"/>
      <family val="2"/>
    </font>
    <font>
      <sz val="9"/>
      <color indexed="8"/>
      <name val="Verdana"/>
      <family val="2"/>
    </font>
    <font>
      <sz val="11"/>
      <color indexed="20"/>
      <name val="Calibri"/>
      <family val="2"/>
    </font>
    <font>
      <sz val="11"/>
      <color indexed="10"/>
      <name val="Arial"/>
      <family val="2"/>
    </font>
    <font>
      <i/>
      <sz val="11"/>
      <color indexed="23"/>
      <name val="Arial"/>
      <family val="2"/>
    </font>
    <font>
      <b/>
      <sz val="18"/>
      <color indexed="56"/>
      <name val="Cambria"/>
      <family val="2"/>
    </font>
    <font>
      <b/>
      <sz val="18"/>
      <color indexed="63"/>
      <name val="Franklin Gothic Book"/>
      <family val="2"/>
    </font>
    <font>
      <b/>
      <sz val="15"/>
      <color indexed="63"/>
      <name val="Arial"/>
      <family val="2"/>
    </font>
    <font>
      <b/>
      <sz val="13"/>
      <color indexed="63"/>
      <name val="Arial"/>
      <family val="2"/>
    </font>
    <font>
      <b/>
      <sz val="11"/>
      <color indexed="8"/>
      <name val="Calibri"/>
      <family val="2"/>
    </font>
    <font>
      <b/>
      <sz val="11"/>
      <color indexed="8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9"/>
      <color rgb="FFFF0000"/>
      <name val="Verdana"/>
      <family val="2"/>
    </font>
    <font>
      <sz val="9"/>
      <color theme="3" tint="-0.249977111117893"/>
      <name val="Verdana"/>
      <family val="2"/>
    </font>
    <font>
      <sz val="9"/>
      <color indexed="56"/>
      <name val="Calibri"/>
      <family val="2"/>
    </font>
    <font>
      <b/>
      <sz val="10"/>
      <color indexed="56"/>
      <name val="Arial"/>
      <family val="2"/>
    </font>
    <font>
      <b/>
      <sz val="11"/>
      <color indexed="56"/>
      <name val="Arial"/>
      <family val="2"/>
    </font>
    <font>
      <b/>
      <sz val="12"/>
      <color indexed="56"/>
      <name val="Verdana"/>
      <family val="2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b/>
      <sz val="10"/>
      <color theme="0"/>
      <name val="Verdana"/>
      <family val="2"/>
    </font>
    <font>
      <b/>
      <sz val="24"/>
      <color rgb="FFFF0000"/>
      <name val="Calibri"/>
      <family val="2"/>
      <scheme val="minor"/>
    </font>
    <font>
      <b/>
      <sz val="7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4"/>
      </patternFill>
    </fill>
    <fill>
      <patternFill patternType="solid">
        <fgColor indexed="23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6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6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8" borderId="0" applyNumberFormat="0" applyBorder="0" applyAlignment="0" applyProtection="0"/>
    <xf numFmtId="0" fontId="8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7" borderId="0" applyNumberFormat="0" applyBorder="0" applyAlignment="0" applyProtection="0"/>
    <xf numFmtId="0" fontId="10" fillId="8" borderId="0" applyNumberFormat="0" applyBorder="0" applyAlignment="0" applyProtection="0"/>
    <xf numFmtId="0" fontId="10" fillId="15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17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11" fillId="15" borderId="9" applyNumberFormat="0" applyAlignment="0" applyProtection="0"/>
    <xf numFmtId="0" fontId="12" fillId="5" borderId="0" applyNumberFormat="0" applyBorder="0" applyAlignment="0" applyProtection="0"/>
    <xf numFmtId="0" fontId="13" fillId="15" borderId="9" applyNumberFormat="0" applyAlignment="0" applyProtection="0"/>
    <xf numFmtId="0" fontId="14" fillId="25" borderId="10" applyNumberFormat="0" applyAlignment="0" applyProtection="0"/>
    <xf numFmtId="0" fontId="15" fillId="0" borderId="11" applyNumberFormat="0" applyFill="0" applyAlignment="0" applyProtection="0"/>
    <xf numFmtId="0" fontId="16" fillId="25" borderId="10" applyNumberFormat="0" applyAlignment="0" applyProtection="0"/>
    <xf numFmtId="0" fontId="17" fillId="0" borderId="0" applyNumberFormat="0" applyFill="0" applyBorder="0" applyAlignment="0" applyProtection="0"/>
    <xf numFmtId="0" fontId="10" fillId="26" borderId="0" applyNumberFormat="0" applyBorder="0" applyAlignment="0" applyProtection="0"/>
    <xf numFmtId="0" fontId="10" fillId="14" borderId="0" applyNumberFormat="0" applyBorder="0" applyAlignment="0" applyProtection="0"/>
    <xf numFmtId="0" fontId="10" fillId="25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27" borderId="0" applyNumberFormat="0" applyBorder="0" applyAlignment="0" applyProtection="0"/>
    <xf numFmtId="0" fontId="18" fillId="8" borderId="9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9" fillId="0" borderId="11" applyNumberFormat="0" applyFill="0" applyAlignment="0" applyProtection="0"/>
    <xf numFmtId="0" fontId="20" fillId="5" borderId="0" applyNumberFormat="0" applyBorder="0" applyAlignment="0" applyProtection="0"/>
    <xf numFmtId="0" fontId="21" fillId="4" borderId="0" applyNumberFormat="0" applyBorder="0" applyAlignment="0" applyProtection="0"/>
    <xf numFmtId="0" fontId="22" fillId="8" borderId="9" applyNumberFormat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5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16" borderId="0" applyNumberFormat="0" applyBorder="0" applyAlignment="0" applyProtection="0"/>
    <xf numFmtId="0" fontId="27" fillId="16" borderId="0" applyNumberFormat="0" applyBorder="0" applyAlignment="0" applyProtection="0"/>
    <xf numFmtId="0" fontId="28" fillId="10" borderId="15" applyNumberFormat="0" applyFont="0" applyAlignment="0" applyProtection="0"/>
    <xf numFmtId="0" fontId="1" fillId="10" borderId="15" applyNumberFormat="0" applyFont="0" applyAlignment="0" applyProtection="0"/>
    <xf numFmtId="0" fontId="29" fillId="4" borderId="0" applyNumberFormat="0" applyBorder="0" applyAlignment="0" applyProtection="0"/>
    <xf numFmtId="0" fontId="17" fillId="15" borderId="1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5" fillId="0" borderId="13" applyNumberFormat="0" applyFill="0" applyAlignment="0" applyProtection="0"/>
    <xf numFmtId="0" fontId="17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8" fillId="15" borderId="16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143">
    <xf numFmtId="0" fontId="0" fillId="0" borderId="0" xfId="0"/>
    <xf numFmtId="0" fontId="2" fillId="2" borderId="3" xfId="1" applyFont="1" applyFill="1" applyBorder="1" applyProtection="1">
      <protection hidden="1"/>
    </xf>
    <xf numFmtId="0" fontId="5" fillId="0" borderId="0" xfId="1" applyFont="1" applyProtection="1">
      <protection hidden="1"/>
    </xf>
    <xf numFmtId="0" fontId="6" fillId="2" borderId="3" xfId="1" applyFont="1" applyFill="1" applyBorder="1" applyAlignment="1" applyProtection="1">
      <alignment horizontal="center"/>
      <protection hidden="1"/>
    </xf>
    <xf numFmtId="164" fontId="6" fillId="2" borderId="3" xfId="1" applyNumberFormat="1" applyFont="1" applyFill="1" applyBorder="1" applyAlignment="1" applyProtection="1">
      <alignment horizontal="center"/>
      <protection hidden="1"/>
    </xf>
    <xf numFmtId="0" fontId="5" fillId="0" borderId="0" xfId="1" applyFont="1" applyProtection="1">
      <protection locked="0"/>
    </xf>
    <xf numFmtId="0" fontId="5" fillId="0" borderId="0" xfId="1" applyFont="1" applyAlignment="1" applyProtection="1">
      <protection hidden="1"/>
    </xf>
    <xf numFmtId="0" fontId="5" fillId="0" borderId="0" xfId="1" applyFont="1" applyAlignment="1" applyProtection="1">
      <alignment horizontal="center"/>
      <protection hidden="1"/>
    </xf>
    <xf numFmtId="0" fontId="2" fillId="28" borderId="3" xfId="1" applyFont="1" applyFill="1" applyBorder="1" applyAlignment="1" applyProtection="1">
      <alignment horizontal="center"/>
      <protection hidden="1"/>
    </xf>
    <xf numFmtId="0" fontId="2" fillId="28" borderId="3" xfId="1" applyFont="1" applyFill="1" applyBorder="1" applyProtection="1">
      <protection hidden="1"/>
    </xf>
    <xf numFmtId="0" fontId="5" fillId="0" borderId="24" xfId="1" applyFont="1" applyBorder="1" applyProtection="1">
      <protection hidden="1"/>
    </xf>
    <xf numFmtId="166" fontId="5" fillId="0" borderId="0" xfId="1" applyNumberFormat="1" applyFont="1" applyAlignment="1" applyProtection="1">
      <alignment horizontal="center"/>
      <protection hidden="1"/>
    </xf>
    <xf numFmtId="0" fontId="6" fillId="28" borderId="3" xfId="1" applyFont="1" applyFill="1" applyBorder="1" applyAlignment="1" applyProtection="1">
      <alignment horizontal="center"/>
      <protection hidden="1"/>
    </xf>
    <xf numFmtId="44" fontId="6" fillId="0" borderId="3" xfId="1" applyNumberFormat="1" applyFont="1" applyFill="1" applyBorder="1" applyProtection="1">
      <protection hidden="1"/>
    </xf>
    <xf numFmtId="166" fontId="2" fillId="28" borderId="4" xfId="1" applyNumberFormat="1" applyFont="1" applyFill="1" applyBorder="1" applyAlignment="1" applyProtection="1">
      <alignment horizontal="center"/>
      <protection hidden="1"/>
    </xf>
    <xf numFmtId="0" fontId="6" fillId="28" borderId="21" xfId="1" applyFont="1" applyFill="1" applyBorder="1" applyAlignment="1" applyProtection="1">
      <alignment horizontal="center"/>
      <protection hidden="1"/>
    </xf>
    <xf numFmtId="0" fontId="6" fillId="30" borderId="8" xfId="1" applyFont="1" applyFill="1" applyBorder="1" applyProtection="1">
      <protection locked="0"/>
    </xf>
    <xf numFmtId="0" fontId="2" fillId="30" borderId="4" xfId="1" applyFont="1" applyFill="1" applyBorder="1" applyAlignment="1" applyProtection="1">
      <protection hidden="1"/>
    </xf>
    <xf numFmtId="0" fontId="6" fillId="30" borderId="3" xfId="1" applyFont="1" applyFill="1" applyBorder="1" applyProtection="1">
      <protection hidden="1"/>
    </xf>
    <xf numFmtId="0" fontId="6" fillId="30" borderId="4" xfId="1" applyFont="1" applyFill="1" applyBorder="1" applyAlignment="1" applyProtection="1">
      <protection hidden="1"/>
    </xf>
    <xf numFmtId="0" fontId="41" fillId="30" borderId="4" xfId="1" applyFont="1" applyFill="1" applyBorder="1" applyAlignment="1" applyProtection="1">
      <protection hidden="1"/>
    </xf>
    <xf numFmtId="0" fontId="42" fillId="30" borderId="4" xfId="1" applyFont="1" applyFill="1" applyBorder="1" applyAlignment="1" applyProtection="1">
      <protection hidden="1"/>
    </xf>
    <xf numFmtId="166" fontId="6" fillId="31" borderId="25" xfId="1" applyNumberFormat="1" applyFont="1" applyFill="1" applyBorder="1" applyAlignment="1" applyProtection="1">
      <alignment horizontal="center"/>
      <protection hidden="1"/>
    </xf>
    <xf numFmtId="0" fontId="6" fillId="31" borderId="3" xfId="1" applyFont="1" applyFill="1" applyBorder="1" applyAlignment="1" applyProtection="1">
      <alignment horizontal="center"/>
      <protection hidden="1"/>
    </xf>
    <xf numFmtId="0" fontId="6" fillId="31" borderId="4" xfId="1" applyFont="1" applyFill="1" applyBorder="1" applyAlignment="1" applyProtection="1">
      <alignment horizontal="center"/>
      <protection hidden="1"/>
    </xf>
    <xf numFmtId="166" fontId="6" fillId="31" borderId="4" xfId="1" applyNumberFormat="1" applyFont="1" applyFill="1" applyBorder="1" applyAlignment="1" applyProtection="1">
      <alignment horizontal="center"/>
      <protection hidden="1"/>
    </xf>
    <xf numFmtId="44" fontId="6" fillId="31" borderId="3" xfId="1" applyNumberFormat="1" applyFont="1" applyFill="1" applyBorder="1" applyAlignment="1" applyProtection="1">
      <alignment horizontal="center"/>
      <protection hidden="1"/>
    </xf>
    <xf numFmtId="44" fontId="6" fillId="30" borderId="3" xfId="1" applyNumberFormat="1" applyFont="1" applyFill="1" applyBorder="1" applyProtection="1">
      <protection hidden="1"/>
    </xf>
    <xf numFmtId="166" fontId="6" fillId="30" borderId="4" xfId="1" applyNumberFormat="1" applyFont="1" applyFill="1" applyBorder="1" applyAlignment="1" applyProtection="1">
      <alignment horizontal="center"/>
      <protection hidden="1"/>
    </xf>
    <xf numFmtId="0" fontId="6" fillId="30" borderId="3" xfId="1" applyFont="1" applyFill="1" applyBorder="1" applyAlignment="1" applyProtection="1">
      <alignment horizontal="center"/>
      <protection hidden="1"/>
    </xf>
    <xf numFmtId="0" fontId="6" fillId="30" borderId="4" xfId="1" applyFont="1" applyFill="1" applyBorder="1" applyAlignment="1" applyProtection="1">
      <alignment horizontal="center"/>
      <protection hidden="1"/>
    </xf>
    <xf numFmtId="44" fontId="6" fillId="30" borderId="3" xfId="1" applyNumberFormat="1" applyFont="1" applyFill="1" applyBorder="1" applyAlignment="1" applyProtection="1">
      <alignment horizontal="center"/>
      <protection hidden="1"/>
    </xf>
    <xf numFmtId="44" fontId="6" fillId="31" borderId="2" xfId="1" applyNumberFormat="1" applyFont="1" applyFill="1" applyBorder="1" applyProtection="1">
      <protection hidden="1"/>
    </xf>
    <xf numFmtId="44" fontId="6" fillId="31" borderId="7" xfId="1" applyNumberFormat="1" applyFont="1" applyFill="1" applyBorder="1" applyProtection="1">
      <protection hidden="1"/>
    </xf>
    <xf numFmtId="44" fontId="45" fillId="30" borderId="28" xfId="1" applyNumberFormat="1" applyFont="1" applyFill="1" applyBorder="1" applyAlignment="1" applyProtection="1">
      <alignment horizontal="center"/>
      <protection hidden="1"/>
    </xf>
    <xf numFmtId="3" fontId="6" fillId="31" borderId="4" xfId="1" applyNumberFormat="1" applyFont="1" applyFill="1" applyBorder="1" applyAlignment="1" applyProtection="1">
      <alignment horizontal="center"/>
      <protection hidden="1"/>
    </xf>
    <xf numFmtId="0" fontId="6" fillId="30" borderId="21" xfId="1" applyFont="1" applyFill="1" applyBorder="1" applyProtection="1">
      <protection hidden="1"/>
    </xf>
    <xf numFmtId="0" fontId="2" fillId="30" borderId="29" xfId="1" applyFont="1" applyFill="1" applyBorder="1" applyAlignment="1" applyProtection="1">
      <protection hidden="1"/>
    </xf>
    <xf numFmtId="0" fontId="2" fillId="30" borderId="25" xfId="1" applyFont="1" applyFill="1" applyBorder="1" applyAlignment="1" applyProtection="1">
      <protection hidden="1"/>
    </xf>
    <xf numFmtId="167" fontId="46" fillId="31" borderId="28" xfId="1" applyNumberFormat="1" applyFont="1" applyFill="1" applyBorder="1" applyAlignment="1" applyProtection="1">
      <alignment horizontal="left"/>
      <protection hidden="1"/>
    </xf>
    <xf numFmtId="0" fontId="2" fillId="30" borderId="30" xfId="1" applyFont="1" applyFill="1" applyBorder="1" applyProtection="1">
      <protection locked="0"/>
    </xf>
    <xf numFmtId="166" fontId="2" fillId="28" borderId="3" xfId="1" applyNumberFormat="1" applyFont="1" applyFill="1" applyBorder="1" applyAlignment="1" applyProtection="1">
      <alignment horizontal="center"/>
      <protection hidden="1"/>
    </xf>
    <xf numFmtId="0" fontId="2" fillId="28" borderId="4" xfId="1" applyFont="1" applyFill="1" applyBorder="1" applyAlignment="1" applyProtection="1">
      <alignment horizontal="center"/>
      <protection hidden="1"/>
    </xf>
    <xf numFmtId="165" fontId="2" fillId="28" borderId="4" xfId="1" applyNumberFormat="1" applyFont="1" applyFill="1" applyBorder="1" applyAlignment="1" applyProtection="1">
      <alignment horizontal="center"/>
      <protection hidden="1"/>
    </xf>
    <xf numFmtId="0" fontId="47" fillId="0" borderId="2" xfId="0" applyFont="1" applyBorder="1"/>
    <xf numFmtId="0" fontId="0" fillId="0" borderId="2" xfId="0" applyBorder="1"/>
    <xf numFmtId="0" fontId="0" fillId="0" borderId="23" xfId="0" applyBorder="1"/>
    <xf numFmtId="0" fontId="0" fillId="0" borderId="3" xfId="0" applyBorder="1"/>
    <xf numFmtId="0" fontId="47" fillId="0" borderId="2" xfId="0" applyFont="1" applyBorder="1" applyAlignment="1">
      <alignment horizontal="center"/>
    </xf>
    <xf numFmtId="44" fontId="0" fillId="0" borderId="2" xfId="0" applyNumberFormat="1" applyBorder="1"/>
    <xf numFmtId="44" fontId="0" fillId="0" borderId="3" xfId="0" applyNumberFormat="1" applyBorder="1"/>
    <xf numFmtId="44" fontId="0" fillId="0" borderId="23" xfId="0" applyNumberFormat="1" applyBorder="1"/>
    <xf numFmtId="0" fontId="47" fillId="0" borderId="0" xfId="0" applyFont="1" applyFill="1" applyBorder="1" applyAlignment="1">
      <alignment horizontal="center"/>
    </xf>
    <xf numFmtId="44" fontId="0" fillId="0" borderId="0" xfId="0" applyNumberFormat="1"/>
    <xf numFmtId="0" fontId="0" fillId="0" borderId="0" xfId="0" applyAlignment="1">
      <alignment horizontal="center"/>
    </xf>
    <xf numFmtId="0" fontId="0" fillId="0" borderId="28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47" fillId="0" borderId="3" xfId="0" applyFont="1" applyFill="1" applyBorder="1" applyAlignment="1">
      <alignment horizontal="center"/>
    </xf>
    <xf numFmtId="0" fontId="6" fillId="30" borderId="4" xfId="1" applyFont="1" applyFill="1" applyBorder="1" applyProtection="1">
      <protection hidden="1"/>
    </xf>
    <xf numFmtId="44" fontId="6" fillId="30" borderId="7" xfId="1" applyNumberFormat="1" applyFont="1" applyFill="1" applyBorder="1" applyProtection="1">
      <protection hidden="1"/>
    </xf>
    <xf numFmtId="44" fontId="6" fillId="30" borderId="23" xfId="1" applyNumberFormat="1" applyFont="1" applyFill="1" applyBorder="1" applyProtection="1">
      <protection hidden="1"/>
    </xf>
    <xf numFmtId="0" fontId="6" fillId="30" borderId="21" xfId="1" applyFont="1" applyFill="1" applyBorder="1" applyProtection="1">
      <protection locked="0"/>
    </xf>
    <xf numFmtId="0" fontId="51" fillId="33" borderId="0" xfId="76" applyFont="1" applyFill="1" applyBorder="1" applyAlignment="1" applyProtection="1">
      <alignment horizontal="left"/>
    </xf>
    <xf numFmtId="168" fontId="51" fillId="35" borderId="25" xfId="76" applyNumberFormat="1" applyFont="1" applyFill="1" applyBorder="1" applyAlignment="1" applyProtection="1">
      <alignment horizontal="left" vertical="center" wrapText="1"/>
    </xf>
    <xf numFmtId="168" fontId="52" fillId="36" borderId="43" xfId="76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/>
    </xf>
    <xf numFmtId="166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0" xfId="0" applyBorder="1"/>
    <xf numFmtId="0" fontId="49" fillId="0" borderId="0" xfId="0" applyFont="1"/>
    <xf numFmtId="0" fontId="49" fillId="0" borderId="44" xfId="0" applyFont="1" applyBorder="1" applyAlignment="1">
      <alignment horizontal="center"/>
    </xf>
    <xf numFmtId="44" fontId="6" fillId="37" borderId="3" xfId="1" applyNumberFormat="1" applyFont="1" applyFill="1" applyBorder="1" applyProtection="1">
      <protection hidden="1"/>
    </xf>
    <xf numFmtId="44" fontId="6" fillId="37" borderId="36" xfId="1" applyNumberFormat="1" applyFont="1" applyFill="1" applyBorder="1" applyProtection="1">
      <protection hidden="1"/>
    </xf>
    <xf numFmtId="44" fontId="6" fillId="37" borderId="37" xfId="1" applyNumberFormat="1" applyFont="1" applyFill="1" applyBorder="1" applyProtection="1">
      <protection hidden="1"/>
    </xf>
    <xf numFmtId="44" fontId="6" fillId="37" borderId="38" xfId="1" applyNumberFormat="1" applyFont="1" applyFill="1" applyBorder="1" applyProtection="1">
      <protection hidden="1"/>
    </xf>
    <xf numFmtId="44" fontId="6" fillId="37" borderId="8" xfId="1" applyNumberFormat="1" applyFont="1" applyFill="1" applyBorder="1" applyProtection="1">
      <protection hidden="1"/>
    </xf>
    <xf numFmtId="44" fontId="6" fillId="37" borderId="39" xfId="1" applyNumberFormat="1" applyFont="1" applyFill="1" applyBorder="1" applyProtection="1">
      <protection hidden="1"/>
    </xf>
    <xf numFmtId="44" fontId="6" fillId="38" borderId="8" xfId="1" applyNumberFormat="1" applyFont="1" applyFill="1" applyBorder="1" applyProtection="1">
      <protection hidden="1"/>
    </xf>
    <xf numFmtId="44" fontId="6" fillId="38" borderId="3" xfId="1" applyNumberFormat="1" applyFont="1" applyFill="1" applyBorder="1" applyProtection="1">
      <protection hidden="1"/>
    </xf>
    <xf numFmtId="44" fontId="6" fillId="38" borderId="39" xfId="1" applyNumberFormat="1" applyFont="1" applyFill="1" applyBorder="1" applyProtection="1">
      <protection hidden="1"/>
    </xf>
    <xf numFmtId="44" fontId="6" fillId="38" borderId="40" xfId="1" applyNumberFormat="1" applyFont="1" applyFill="1" applyBorder="1" applyProtection="1">
      <protection hidden="1"/>
    </xf>
    <xf numFmtId="44" fontId="6" fillId="38" borderId="41" xfId="1" applyNumberFormat="1" applyFont="1" applyFill="1" applyBorder="1" applyProtection="1">
      <protection hidden="1"/>
    </xf>
    <xf numFmtId="44" fontId="6" fillId="38" borderId="42" xfId="1" applyNumberFormat="1" applyFont="1" applyFill="1" applyBorder="1" applyProtection="1">
      <protection hidden="1"/>
    </xf>
    <xf numFmtId="44" fontId="6" fillId="38" borderId="36" xfId="1" applyNumberFormat="1" applyFont="1" applyFill="1" applyBorder="1" applyProtection="1">
      <protection hidden="1"/>
    </xf>
    <xf numFmtId="44" fontId="6" fillId="38" borderId="37" xfId="1" applyNumberFormat="1" applyFont="1" applyFill="1" applyBorder="1" applyProtection="1">
      <protection hidden="1"/>
    </xf>
    <xf numFmtId="44" fontId="6" fillId="38" borderId="38" xfId="1" applyNumberFormat="1" applyFont="1" applyFill="1" applyBorder="1" applyProtection="1">
      <protection hidden="1"/>
    </xf>
    <xf numFmtId="3" fontId="6" fillId="37" borderId="4" xfId="1" applyNumberFormat="1" applyFont="1" applyFill="1" applyBorder="1" applyAlignment="1" applyProtection="1">
      <alignment horizontal="center"/>
      <protection hidden="1"/>
    </xf>
    <xf numFmtId="0" fontId="6" fillId="37" borderId="3" xfId="1" applyFont="1" applyFill="1" applyBorder="1" applyAlignment="1" applyProtection="1">
      <alignment horizontal="center"/>
      <protection hidden="1"/>
    </xf>
    <xf numFmtId="166" fontId="6" fillId="37" borderId="4" xfId="1" applyNumberFormat="1" applyFont="1" applyFill="1" applyBorder="1" applyAlignment="1" applyProtection="1">
      <alignment horizontal="center"/>
      <protection hidden="1"/>
    </xf>
    <xf numFmtId="44" fontId="6" fillId="37" borderId="3" xfId="1" applyNumberFormat="1" applyFont="1" applyFill="1" applyBorder="1" applyAlignment="1" applyProtection="1">
      <alignment horizontal="center"/>
      <protection hidden="1"/>
    </xf>
    <xf numFmtId="0" fontId="5" fillId="0" borderId="0" xfId="1" applyFont="1" applyFill="1" applyProtection="1">
      <protection hidden="1"/>
    </xf>
    <xf numFmtId="44" fontId="5" fillId="0" borderId="0" xfId="1" applyNumberFormat="1" applyFont="1" applyFill="1" applyProtection="1">
      <protection hidden="1"/>
    </xf>
    <xf numFmtId="0" fontId="50" fillId="34" borderId="28" xfId="76" applyFont="1" applyFill="1" applyBorder="1" applyAlignment="1" applyProtection="1">
      <alignment horizontal="center" vertical="center" wrapText="1"/>
    </xf>
    <xf numFmtId="168" fontId="51" fillId="0" borderId="47" xfId="76" applyNumberFormat="1" applyFont="1" applyFill="1" applyBorder="1" applyAlignment="1" applyProtection="1">
      <alignment horizontal="left" vertical="center" wrapText="1"/>
    </xf>
    <xf numFmtId="168" fontId="51" fillId="0" borderId="4" xfId="76" applyNumberFormat="1" applyFont="1" applyFill="1" applyBorder="1" applyAlignment="1" applyProtection="1">
      <alignment horizontal="left" vertical="center" wrapText="1"/>
    </xf>
    <xf numFmtId="0" fontId="50" fillId="33" borderId="0" xfId="76" applyFont="1" applyFill="1" applyBorder="1" applyAlignment="1" applyProtection="1">
      <alignment horizontal="right"/>
    </xf>
    <xf numFmtId="44" fontId="6" fillId="30" borderId="2" xfId="1" applyNumberFormat="1" applyFont="1" applyFill="1" applyBorder="1" applyProtection="1">
      <protection hidden="1"/>
    </xf>
    <xf numFmtId="44" fontId="6" fillId="0" borderId="3" xfId="1" applyNumberFormat="1" applyFont="1" applyBorder="1" applyProtection="1">
      <protection hidden="1"/>
    </xf>
    <xf numFmtId="44" fontId="6" fillId="0" borderId="2" xfId="1" applyNumberFormat="1" applyFont="1" applyBorder="1" applyProtection="1">
      <protection hidden="1"/>
    </xf>
    <xf numFmtId="0" fontId="0" fillId="0" borderId="24" xfId="0" applyBorder="1"/>
    <xf numFmtId="44" fontId="0" fillId="0" borderId="24" xfId="0" applyNumberFormat="1" applyBorder="1"/>
    <xf numFmtId="44" fontId="6" fillId="0" borderId="34" xfId="1" applyNumberFormat="1" applyFont="1" applyFill="1" applyBorder="1" applyAlignment="1" applyProtection="1">
      <alignment horizontal="center"/>
      <protection hidden="1"/>
    </xf>
    <xf numFmtId="44" fontId="6" fillId="0" borderId="49" xfId="1" applyNumberFormat="1" applyFont="1" applyFill="1" applyBorder="1" applyAlignment="1" applyProtection="1">
      <alignment horizontal="center"/>
      <protection hidden="1"/>
    </xf>
    <xf numFmtId="44" fontId="6" fillId="0" borderId="35" xfId="1" applyNumberFormat="1" applyFont="1" applyFill="1" applyBorder="1" applyAlignment="1" applyProtection="1">
      <alignment horizontal="center"/>
      <protection hidden="1"/>
    </xf>
    <xf numFmtId="44" fontId="6" fillId="37" borderId="34" xfId="1" applyNumberFormat="1" applyFont="1" applyFill="1" applyBorder="1" applyAlignment="1" applyProtection="1">
      <alignment horizontal="center"/>
      <protection hidden="1"/>
    </xf>
    <xf numFmtId="44" fontId="6" fillId="37" borderId="49" xfId="1" applyNumberFormat="1" applyFont="1" applyFill="1" applyBorder="1" applyAlignment="1" applyProtection="1">
      <alignment horizontal="center"/>
      <protection hidden="1"/>
    </xf>
    <xf numFmtId="44" fontId="6" fillId="37" borderId="35" xfId="1" applyNumberFormat="1" applyFont="1" applyFill="1" applyBorder="1" applyAlignment="1" applyProtection="1">
      <alignment horizontal="center"/>
      <protection hidden="1"/>
    </xf>
    <xf numFmtId="165" fontId="44" fillId="32" borderId="25" xfId="1" applyNumberFormat="1" applyFont="1" applyFill="1" applyBorder="1" applyAlignment="1" applyProtection="1">
      <alignment horizontal="center"/>
      <protection hidden="1"/>
    </xf>
    <xf numFmtId="165" fontId="44" fillId="32" borderId="26" xfId="1" applyNumberFormat="1" applyFont="1" applyFill="1" applyBorder="1" applyAlignment="1" applyProtection="1">
      <alignment horizontal="center"/>
      <protection hidden="1"/>
    </xf>
    <xf numFmtId="165" fontId="44" fillId="32" borderId="27" xfId="1" applyNumberFormat="1" applyFont="1" applyFill="1" applyBorder="1" applyAlignment="1" applyProtection="1">
      <alignment horizontal="center"/>
      <protection hidden="1"/>
    </xf>
    <xf numFmtId="165" fontId="44" fillId="29" borderId="25" xfId="1" applyNumberFormat="1" applyFont="1" applyFill="1" applyBorder="1" applyAlignment="1" applyProtection="1">
      <alignment horizontal="center"/>
      <protection hidden="1"/>
    </xf>
    <xf numFmtId="165" fontId="44" fillId="29" borderId="26" xfId="1" applyNumberFormat="1" applyFont="1" applyFill="1" applyBorder="1" applyAlignment="1" applyProtection="1">
      <alignment horizontal="center"/>
      <protection hidden="1"/>
    </xf>
    <xf numFmtId="165" fontId="44" fillId="29" borderId="27" xfId="1" applyNumberFormat="1" applyFont="1" applyFill="1" applyBorder="1" applyAlignment="1" applyProtection="1">
      <alignment horizontal="center"/>
      <protection hidden="1"/>
    </xf>
    <xf numFmtId="166" fontId="6" fillId="31" borderId="4" xfId="1" applyNumberFormat="1" applyFont="1" applyFill="1" applyBorder="1" applyAlignment="1" applyProtection="1">
      <alignment horizontal="left"/>
      <protection hidden="1"/>
    </xf>
    <xf numFmtId="166" fontId="6" fillId="31" borderId="21" xfId="1" applyNumberFormat="1" applyFont="1" applyFill="1" applyBorder="1" applyAlignment="1" applyProtection="1">
      <alignment horizontal="left"/>
      <protection hidden="1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22" xfId="1" applyFont="1" applyFill="1" applyBorder="1" applyAlignment="1" applyProtection="1">
      <alignment horizontal="center" vertical="center"/>
      <protection locked="0"/>
    </xf>
    <xf numFmtId="0" fontId="2" fillId="2" borderId="6" xfId="1" applyFont="1" applyFill="1" applyBorder="1" applyAlignment="1" applyProtection="1">
      <alignment horizontal="center" vertical="center"/>
      <protection locked="0"/>
    </xf>
    <xf numFmtId="0" fontId="4" fillId="2" borderId="2" xfId="2" applyFont="1" applyFill="1" applyBorder="1" applyAlignment="1" applyProtection="1">
      <alignment vertical="center"/>
      <protection hidden="1"/>
    </xf>
    <xf numFmtId="0" fontId="4" fillId="2" borderId="23" xfId="2" applyFont="1" applyFill="1" applyBorder="1" applyAlignment="1" applyProtection="1">
      <alignment vertical="center"/>
      <protection hidden="1"/>
    </xf>
    <xf numFmtId="0" fontId="4" fillId="2" borderId="7" xfId="2" applyFont="1" applyFill="1" applyBorder="1" applyAlignment="1" applyProtection="1">
      <alignment vertical="center"/>
      <protection hidden="1"/>
    </xf>
    <xf numFmtId="164" fontId="2" fillId="2" borderId="4" xfId="1" applyNumberFormat="1" applyFont="1" applyFill="1" applyBorder="1" applyAlignment="1" applyProtection="1">
      <alignment horizontal="center"/>
      <protection hidden="1"/>
    </xf>
    <xf numFmtId="164" fontId="2" fillId="2" borderId="5" xfId="1" applyNumberFormat="1" applyFont="1" applyFill="1" applyBorder="1" applyAlignment="1" applyProtection="1">
      <alignment horizontal="center"/>
      <protection hidden="1"/>
    </xf>
    <xf numFmtId="164" fontId="2" fillId="2" borderId="21" xfId="1" applyNumberFormat="1" applyFont="1" applyFill="1" applyBorder="1" applyAlignment="1" applyProtection="1">
      <alignment horizontal="center"/>
      <protection hidden="1"/>
    </xf>
    <xf numFmtId="168" fontId="51" fillId="35" borderId="32" xfId="76" applyNumberFormat="1" applyFont="1" applyFill="1" applyBorder="1" applyAlignment="1" applyProtection="1">
      <alignment horizontal="center" vertical="center" wrapText="1"/>
    </xf>
    <xf numFmtId="168" fontId="51" fillId="35" borderId="48" xfId="76" applyNumberFormat="1" applyFont="1" applyFill="1" applyBorder="1" applyAlignment="1" applyProtection="1">
      <alignment horizontal="center" vertical="center" wrapText="1"/>
    </xf>
    <xf numFmtId="168" fontId="51" fillId="35" borderId="33" xfId="76" applyNumberFormat="1" applyFont="1" applyFill="1" applyBorder="1" applyAlignment="1" applyProtection="1">
      <alignment horizontal="center" vertical="center" wrapText="1"/>
    </xf>
    <xf numFmtId="0" fontId="51" fillId="35" borderId="32" xfId="76" applyNumberFormat="1" applyFont="1" applyFill="1" applyBorder="1" applyAlignment="1" applyProtection="1">
      <alignment horizontal="center" vertical="center" wrapText="1"/>
    </xf>
    <xf numFmtId="0" fontId="51" fillId="35" borderId="48" xfId="76" applyNumberFormat="1" applyFont="1" applyFill="1" applyBorder="1" applyAlignment="1" applyProtection="1">
      <alignment horizontal="center" vertical="center" wrapText="1"/>
    </xf>
    <xf numFmtId="0" fontId="51" fillId="35" borderId="33" xfId="76" applyNumberFormat="1" applyFont="1" applyFill="1" applyBorder="1" applyAlignment="1" applyProtection="1">
      <alignment horizontal="center" vertical="center" wrapText="1"/>
    </xf>
    <xf numFmtId="167" fontId="50" fillId="35" borderId="32" xfId="76" applyNumberFormat="1" applyFont="1" applyFill="1" applyBorder="1" applyAlignment="1" applyProtection="1">
      <alignment horizontal="center" vertical="center" wrapText="1"/>
    </xf>
    <xf numFmtId="0" fontId="50" fillId="35" borderId="48" xfId="76" applyNumberFormat="1" applyFont="1" applyFill="1" applyBorder="1" applyAlignment="1" applyProtection="1">
      <alignment horizontal="center" vertical="center" wrapText="1"/>
    </xf>
    <xf numFmtId="0" fontId="50" fillId="35" borderId="33" xfId="76" applyNumberFormat="1" applyFont="1" applyFill="1" applyBorder="1" applyAlignment="1" applyProtection="1">
      <alignment horizontal="center" vertical="center" wrapText="1"/>
    </xf>
    <xf numFmtId="44" fontId="48" fillId="0" borderId="29" xfId="0" applyNumberFormat="1" applyFont="1" applyBorder="1" applyAlignment="1">
      <alignment horizontal="center"/>
    </xf>
    <xf numFmtId="0" fontId="48" fillId="0" borderId="31" xfId="0" applyFont="1" applyBorder="1" applyAlignment="1">
      <alignment horizontal="center"/>
    </xf>
    <xf numFmtId="0" fontId="48" fillId="0" borderId="25" xfId="0" applyFont="1" applyBorder="1" applyAlignment="1">
      <alignment horizontal="center"/>
    </xf>
    <xf numFmtId="0" fontId="48" fillId="0" borderId="27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44" fontId="48" fillId="0" borderId="32" xfId="0" applyNumberFormat="1" applyFont="1" applyBorder="1" applyAlignment="1">
      <alignment horizontal="center" vertical="center"/>
    </xf>
    <xf numFmtId="44" fontId="48" fillId="0" borderId="33" xfId="0" applyNumberFormat="1" applyFont="1" applyBorder="1" applyAlignment="1">
      <alignment horizontal="center" vertical="center"/>
    </xf>
    <xf numFmtId="44" fontId="53" fillId="0" borderId="45" xfId="0" applyNumberFormat="1" applyFont="1" applyBorder="1" applyAlignment="1">
      <alignment horizontal="center" vertical="center"/>
    </xf>
    <xf numFmtId="44" fontId="53" fillId="0" borderId="46" xfId="0" applyNumberFormat="1" applyFont="1" applyBorder="1" applyAlignment="1">
      <alignment horizontal="center" vertical="center"/>
    </xf>
  </cellXfs>
  <cellStyles count="106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20% - Énfasis1" xfId="9"/>
    <cellStyle name="20% - Énfasis2" xfId="10"/>
    <cellStyle name="20% - Énfasis3" xfId="11"/>
    <cellStyle name="20% - Énfasis4" xfId="12"/>
    <cellStyle name="20% - Énfasis5" xfId="13"/>
    <cellStyle name="20% - Énfasis6" xfId="14"/>
    <cellStyle name="40% - Accent1 2" xfId="15"/>
    <cellStyle name="40% - Accent2 2" xfId="16"/>
    <cellStyle name="40% - Accent3 2" xfId="17"/>
    <cellStyle name="40% - Accent4 2" xfId="18"/>
    <cellStyle name="40% - Accent5 2" xfId="19"/>
    <cellStyle name="40% - Accent6 2" xfId="20"/>
    <cellStyle name="40% - Énfasis1" xfId="21"/>
    <cellStyle name="40% - Énfasis2" xfId="22"/>
    <cellStyle name="40% - Énfasis3" xfId="23"/>
    <cellStyle name="40% - Énfasis4" xfId="24"/>
    <cellStyle name="40% - Énfasis5" xfId="25"/>
    <cellStyle name="40% - Énfasis6" xfId="26"/>
    <cellStyle name="60% - Accent1 2" xfId="27"/>
    <cellStyle name="60% - Accent2 2" xfId="28"/>
    <cellStyle name="60% - Accent3 2" xfId="29"/>
    <cellStyle name="60% - Accent4 2" xfId="30"/>
    <cellStyle name="60% - Accent5 2" xfId="31"/>
    <cellStyle name="60% - Accent6 2" xfId="32"/>
    <cellStyle name="60% - Énfasis1" xfId="33"/>
    <cellStyle name="60% - Énfasis2" xfId="34"/>
    <cellStyle name="60% - Énfasis3" xfId="35"/>
    <cellStyle name="60% - Énfasis4" xfId="36"/>
    <cellStyle name="60% - Énfasis5" xfId="37"/>
    <cellStyle name="60% - Énfasis6" xfId="38"/>
    <cellStyle name="Accent1 2" xfId="39"/>
    <cellStyle name="Accent2 2" xfId="40"/>
    <cellStyle name="Accent3 2" xfId="41"/>
    <cellStyle name="Accent4 2" xfId="42"/>
    <cellStyle name="Accent5 2" xfId="43"/>
    <cellStyle name="Accent6 2" xfId="44"/>
    <cellStyle name="Berekening 2" xfId="45"/>
    <cellStyle name="Buena" xfId="46"/>
    <cellStyle name="Cálculo" xfId="47"/>
    <cellStyle name="Celda de comprobación" xfId="48"/>
    <cellStyle name="Celda vinculada" xfId="49"/>
    <cellStyle name="Controlecel 2" xfId="50"/>
    <cellStyle name="Encabezado 4" xfId="51"/>
    <cellStyle name="Énfasis1" xfId="52"/>
    <cellStyle name="Énfasis2" xfId="53"/>
    <cellStyle name="Énfasis3" xfId="54"/>
    <cellStyle name="Énfasis4" xfId="55"/>
    <cellStyle name="Énfasis5" xfId="56"/>
    <cellStyle name="Énfasis6" xfId="57"/>
    <cellStyle name="Entrada" xfId="58"/>
    <cellStyle name="Euro" xfId="59"/>
    <cellStyle name="Euro 2" xfId="60"/>
    <cellStyle name="Euro 3" xfId="61"/>
    <cellStyle name="Gekoppelde cel 2" xfId="62"/>
    <cellStyle name="Goed 2" xfId="63"/>
    <cellStyle name="Hyperlink" xfId="2" builtinId="8"/>
    <cellStyle name="Incorrecto" xfId="64"/>
    <cellStyle name="Invoer 2" xfId="65"/>
    <cellStyle name="Kop 1 2" xfId="66"/>
    <cellStyle name="Kop 2 2" xfId="67"/>
    <cellStyle name="Kop 3 2" xfId="68"/>
    <cellStyle name="Kop 4 2" xfId="69"/>
    <cellStyle name="Neutraal 2" xfId="70"/>
    <cellStyle name="Neutral" xfId="71"/>
    <cellStyle name="Notas" xfId="72"/>
    <cellStyle name="Notitie 2" xfId="73"/>
    <cellStyle name="Ongeldig 2" xfId="74"/>
    <cellStyle name="Salida" xfId="75"/>
    <cellStyle name="Standaard" xfId="0" builtinId="0"/>
    <cellStyle name="Standaard 10" xfId="76"/>
    <cellStyle name="Standaard 10 2" xfId="77"/>
    <cellStyle name="Standaard 2" xfId="1"/>
    <cellStyle name="Standaard 2 2" xfId="78"/>
    <cellStyle name="Standaard 2 3" xfId="79"/>
    <cellStyle name="Standaard 3" xfId="80"/>
    <cellStyle name="Standaard 3 2" xfId="81"/>
    <cellStyle name="Standaard 3 3" xfId="82"/>
    <cellStyle name="Standaard 4" xfId="83"/>
    <cellStyle name="Standaard 5" xfId="84"/>
    <cellStyle name="Standaard 5 2" xfId="85"/>
    <cellStyle name="Standaard 6" xfId="86"/>
    <cellStyle name="Standaard 6 2" xfId="87"/>
    <cellStyle name="Standaard 7" xfId="88"/>
    <cellStyle name="Standaard 7 2" xfId="89"/>
    <cellStyle name="Standaard 8" xfId="90"/>
    <cellStyle name="Standaard 8 2" xfId="91"/>
    <cellStyle name="Texto de advertencia" xfId="92"/>
    <cellStyle name="Texto explicativo" xfId="93"/>
    <cellStyle name="Titel 2" xfId="94"/>
    <cellStyle name="Título" xfId="95"/>
    <cellStyle name="Título 1" xfId="96"/>
    <cellStyle name="Título 2" xfId="97"/>
    <cellStyle name="Título 3" xfId="98"/>
    <cellStyle name="Totaal 2" xfId="99"/>
    <cellStyle name="Total" xfId="100"/>
    <cellStyle name="Uitvoer 2" xfId="101"/>
    <cellStyle name="Valuta 2" xfId="102"/>
    <cellStyle name="Valuta 3" xfId="103"/>
    <cellStyle name="Verklarende tekst 2" xfId="104"/>
    <cellStyle name="Waarschuwingstekst 2" xfId="10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BE197"/>
  <sheetViews>
    <sheetView showGridLines="0" tabSelected="1" topLeftCell="A191" zoomScaleNormal="100" workbookViewId="0">
      <pane xSplit="7" topLeftCell="K1" activePane="topRight" state="frozen"/>
      <selection pane="topRight" activeCell="F207" sqref="F207"/>
    </sheetView>
  </sheetViews>
  <sheetFormatPr defaultColWidth="9.109375" defaultRowHeight="13.2" x14ac:dyDescent="0.25"/>
  <cols>
    <col min="1" max="1" width="12.6640625" style="5" customWidth="1"/>
    <col min="2" max="2" width="110.6640625" style="6" customWidth="1"/>
    <col min="3" max="3" width="9.33203125" style="2" bestFit="1" customWidth="1"/>
    <col min="4" max="6" width="12.88671875" style="2" customWidth="1"/>
    <col min="7" max="7" width="12.88671875" style="10" customWidth="1"/>
    <col min="8" max="8" width="11.88671875" style="90" bestFit="1" customWidth="1"/>
    <col min="9" max="9" width="13.109375" style="11" customWidth="1"/>
    <col min="10" max="10" width="9.33203125" style="7" bestFit="1" customWidth="1"/>
    <col min="11" max="11" width="13" style="7" customWidth="1"/>
    <col min="12" max="12" width="14.5546875" style="10" customWidth="1"/>
    <col min="13" max="13" width="3.5546875" style="2" customWidth="1"/>
    <col min="14" max="14" width="13.109375" style="11" customWidth="1"/>
    <col min="15" max="15" width="9.33203125" style="7" bestFit="1" customWidth="1"/>
    <col min="16" max="16" width="13" style="7" customWidth="1"/>
    <col min="17" max="17" width="14.5546875" style="10" customWidth="1"/>
    <col min="18" max="18" width="3.5546875" style="2" customWidth="1"/>
    <col min="19" max="19" width="13.109375" style="11" customWidth="1"/>
    <col min="20" max="20" width="9.33203125" style="7" bestFit="1" customWidth="1"/>
    <col min="21" max="21" width="13" style="7" customWidth="1"/>
    <col min="22" max="22" width="14.5546875" style="10" customWidth="1"/>
    <col min="23" max="23" width="3.5546875" style="2" customWidth="1"/>
    <col min="24" max="24" width="13.109375" style="11" customWidth="1"/>
    <col min="25" max="25" width="9.33203125" style="7" bestFit="1" customWidth="1"/>
    <col min="26" max="26" width="13" style="7" customWidth="1"/>
    <col min="27" max="27" width="14.5546875" style="10" customWidth="1"/>
    <col min="28" max="28" width="3.5546875" style="2" customWidth="1"/>
    <col min="29" max="29" width="13.109375" style="11" customWidth="1"/>
    <col min="30" max="30" width="9.33203125" style="7" bestFit="1" customWidth="1"/>
    <col min="31" max="31" width="13" style="7" customWidth="1"/>
    <col min="32" max="32" width="14.5546875" style="10" customWidth="1"/>
    <col min="33" max="33" width="3.5546875" style="2" customWidth="1"/>
    <col min="34" max="34" width="13.109375" style="11" customWidth="1"/>
    <col min="35" max="35" width="9.33203125" style="7" bestFit="1" customWidth="1"/>
    <col min="36" max="36" width="13" style="7" customWidth="1"/>
    <col min="37" max="37" width="14.5546875" style="10" customWidth="1"/>
    <col min="38" max="38" width="3.5546875" style="2" customWidth="1"/>
    <col min="39" max="39" width="13.109375" style="11" customWidth="1"/>
    <col min="40" max="40" width="9.33203125" style="7" customWidth="1"/>
    <col min="41" max="41" width="13" style="7" customWidth="1"/>
    <col min="42" max="42" width="14.5546875" style="10" customWidth="1"/>
    <col min="43" max="43" width="3.5546875" style="2" customWidth="1"/>
    <col min="44" max="44" width="13.109375" style="11" customWidth="1"/>
    <col min="45" max="45" width="9.33203125" style="7" bestFit="1" customWidth="1"/>
    <col min="46" max="46" width="13" style="7" customWidth="1"/>
    <col min="47" max="47" width="14.5546875" style="10" customWidth="1"/>
    <col min="48" max="48" width="3.5546875" style="2" customWidth="1"/>
    <col min="49" max="49" width="13.109375" style="11" customWidth="1"/>
    <col min="50" max="50" width="9.33203125" style="7" customWidth="1"/>
    <col min="51" max="51" width="13" style="7" customWidth="1"/>
    <col min="52" max="52" width="14.5546875" style="10" customWidth="1"/>
    <col min="53" max="53" width="3.5546875" style="2" customWidth="1"/>
    <col min="54" max="54" width="13.109375" style="11" customWidth="1"/>
    <col min="55" max="55" width="9.33203125" style="7" customWidth="1"/>
    <col min="56" max="56" width="13" style="7" customWidth="1"/>
    <col min="57" max="57" width="14.5546875" style="10" customWidth="1"/>
    <col min="58" max="58" width="9.33203125" style="2" bestFit="1" customWidth="1"/>
    <col min="59" max="16384" width="9.109375" style="2"/>
  </cols>
  <sheetData>
    <row r="1" spans="1:57" x14ac:dyDescent="0.25">
      <c r="I1" s="110" t="s">
        <v>153</v>
      </c>
      <c r="J1" s="111"/>
      <c r="K1" s="111"/>
      <c r="L1" s="112"/>
      <c r="N1" s="110" t="s">
        <v>162</v>
      </c>
      <c r="O1" s="111"/>
      <c r="P1" s="111"/>
      <c r="Q1" s="112"/>
      <c r="S1" s="110" t="s">
        <v>167</v>
      </c>
      <c r="T1" s="111"/>
      <c r="U1" s="111"/>
      <c r="V1" s="112"/>
      <c r="X1" s="110" t="s">
        <v>170</v>
      </c>
      <c r="Y1" s="111"/>
      <c r="Z1" s="111"/>
      <c r="AA1" s="112"/>
      <c r="AC1" s="110" t="s">
        <v>171</v>
      </c>
      <c r="AD1" s="111"/>
      <c r="AE1" s="111"/>
      <c r="AF1" s="112"/>
      <c r="AH1" s="110" t="s">
        <v>179</v>
      </c>
      <c r="AI1" s="111"/>
      <c r="AJ1" s="111"/>
      <c r="AK1" s="112"/>
      <c r="AM1" s="110" t="s">
        <v>180</v>
      </c>
      <c r="AN1" s="111"/>
      <c r="AO1" s="111"/>
      <c r="AP1" s="112"/>
      <c r="AR1" s="110" t="s">
        <v>184</v>
      </c>
      <c r="AS1" s="111"/>
      <c r="AT1" s="111"/>
      <c r="AU1" s="112"/>
      <c r="AW1" s="110" t="s">
        <v>186</v>
      </c>
      <c r="AX1" s="111"/>
      <c r="AY1" s="111"/>
      <c r="AZ1" s="112"/>
      <c r="BB1" s="107" t="s">
        <v>95</v>
      </c>
      <c r="BC1" s="108"/>
      <c r="BD1" s="108"/>
      <c r="BE1" s="109"/>
    </row>
    <row r="2" spans="1:57" x14ac:dyDescent="0.25">
      <c r="A2" s="115" t="s">
        <v>0</v>
      </c>
      <c r="B2" s="118" t="s">
        <v>19</v>
      </c>
      <c r="C2" s="1" t="s">
        <v>1</v>
      </c>
      <c r="D2" s="121" t="s">
        <v>70</v>
      </c>
      <c r="E2" s="122"/>
      <c r="F2" s="122"/>
      <c r="G2" s="123"/>
      <c r="I2" s="14" t="s">
        <v>82</v>
      </c>
      <c r="J2" s="8" t="s">
        <v>1</v>
      </c>
      <c r="K2" s="8" t="s">
        <v>96</v>
      </c>
      <c r="L2" s="8" t="s">
        <v>81</v>
      </c>
      <c r="N2" s="14" t="s">
        <v>82</v>
      </c>
      <c r="O2" s="8" t="s">
        <v>1</v>
      </c>
      <c r="P2" s="8" t="s">
        <v>96</v>
      </c>
      <c r="Q2" s="8" t="s">
        <v>81</v>
      </c>
      <c r="S2" s="14" t="s">
        <v>82</v>
      </c>
      <c r="T2" s="8" t="s">
        <v>1</v>
      </c>
      <c r="U2" s="8" t="s">
        <v>96</v>
      </c>
      <c r="V2" s="8" t="s">
        <v>81</v>
      </c>
      <c r="X2" s="14" t="s">
        <v>82</v>
      </c>
      <c r="Y2" s="8" t="s">
        <v>1</v>
      </c>
      <c r="Z2" s="8" t="s">
        <v>96</v>
      </c>
      <c r="AA2" s="8" t="s">
        <v>81</v>
      </c>
      <c r="AC2" s="14" t="s">
        <v>82</v>
      </c>
      <c r="AD2" s="8" t="s">
        <v>1</v>
      </c>
      <c r="AE2" s="8" t="s">
        <v>96</v>
      </c>
      <c r="AF2" s="8" t="s">
        <v>81</v>
      </c>
      <c r="AH2" s="14" t="s">
        <v>82</v>
      </c>
      <c r="AI2" s="8" t="s">
        <v>1</v>
      </c>
      <c r="AJ2" s="8" t="s">
        <v>96</v>
      </c>
      <c r="AK2" s="8" t="s">
        <v>81</v>
      </c>
      <c r="AM2" s="14" t="s">
        <v>82</v>
      </c>
      <c r="AN2" s="8" t="s">
        <v>1</v>
      </c>
      <c r="AO2" s="8" t="s">
        <v>96</v>
      </c>
      <c r="AP2" s="8" t="s">
        <v>81</v>
      </c>
      <c r="AR2" s="14" t="s">
        <v>82</v>
      </c>
      <c r="AS2" s="8" t="s">
        <v>1</v>
      </c>
      <c r="AT2" s="8" t="s">
        <v>96</v>
      </c>
      <c r="AU2" s="8" t="s">
        <v>81</v>
      </c>
      <c r="AW2" s="14" t="s">
        <v>82</v>
      </c>
      <c r="AX2" s="8" t="s">
        <v>1</v>
      </c>
      <c r="AY2" s="8" t="s">
        <v>96</v>
      </c>
      <c r="AZ2" s="8" t="s">
        <v>81</v>
      </c>
      <c r="BB2" s="14" t="s">
        <v>82</v>
      </c>
      <c r="BC2" s="8" t="s">
        <v>1</v>
      </c>
      <c r="BD2" s="8" t="s">
        <v>96</v>
      </c>
      <c r="BE2" s="8" t="s">
        <v>81</v>
      </c>
    </row>
    <row r="3" spans="1:57" ht="16.2" x14ac:dyDescent="0.3">
      <c r="A3" s="116"/>
      <c r="B3" s="119"/>
      <c r="C3" s="1"/>
      <c r="D3" s="4" t="s">
        <v>99</v>
      </c>
      <c r="E3" s="4" t="s">
        <v>100</v>
      </c>
      <c r="F3" s="4" t="s">
        <v>101</v>
      </c>
      <c r="G3" s="4" t="s">
        <v>102</v>
      </c>
      <c r="I3" s="41"/>
      <c r="J3" s="12"/>
      <c r="K3" s="43">
        <v>141</v>
      </c>
      <c r="L3" s="9"/>
      <c r="N3" s="41"/>
      <c r="O3" s="12"/>
      <c r="P3" s="43">
        <v>12</v>
      </c>
      <c r="Q3" s="9"/>
      <c r="S3" s="41"/>
      <c r="T3" s="12"/>
      <c r="U3" s="43">
        <v>35</v>
      </c>
      <c r="V3" s="9"/>
      <c r="X3" s="41"/>
      <c r="Y3" s="12"/>
      <c r="Z3" s="43">
        <v>12</v>
      </c>
      <c r="AA3" s="9"/>
      <c r="AC3" s="41"/>
      <c r="AD3" s="12"/>
      <c r="AE3" s="43">
        <v>395</v>
      </c>
      <c r="AF3" s="9"/>
      <c r="AH3" s="41"/>
      <c r="AI3" s="12"/>
      <c r="AJ3" s="43">
        <v>178</v>
      </c>
      <c r="AK3" s="9"/>
      <c r="AM3" s="41"/>
      <c r="AN3" s="12"/>
      <c r="AO3" s="43">
        <v>5</v>
      </c>
      <c r="AP3" s="9"/>
      <c r="AR3" s="41"/>
      <c r="AS3" s="12"/>
      <c r="AT3" s="43">
        <v>15</v>
      </c>
      <c r="AU3" s="9"/>
      <c r="AW3" s="41"/>
      <c r="AX3" s="12"/>
      <c r="AY3" s="43">
        <v>112</v>
      </c>
      <c r="AZ3" s="9"/>
      <c r="BB3" s="41"/>
      <c r="BC3" s="12"/>
      <c r="BD3" s="43">
        <v>100</v>
      </c>
      <c r="BE3" s="9"/>
    </row>
    <row r="4" spans="1:57" x14ac:dyDescent="0.25">
      <c r="A4" s="117"/>
      <c r="B4" s="120"/>
      <c r="C4" s="3" t="s">
        <v>2</v>
      </c>
      <c r="D4" s="4" t="s">
        <v>84</v>
      </c>
      <c r="E4" s="4" t="s">
        <v>21</v>
      </c>
      <c r="F4" s="4" t="s">
        <v>23</v>
      </c>
      <c r="G4" s="4" t="s">
        <v>22</v>
      </c>
      <c r="I4" s="41"/>
      <c r="J4" s="15"/>
      <c r="K4" s="42" t="str">
        <f>IF(K3=0," ", IF(K3&lt;11,"a",IF(K3&lt;50.99,"b", IF(K3&lt;250.98,"c", IF(K3&gt;250.99, "d",("kan niet"))))))</f>
        <v>c</v>
      </c>
      <c r="L4" s="8"/>
      <c r="N4" s="41"/>
      <c r="O4" s="15"/>
      <c r="P4" s="42" t="str">
        <f>IF(P3=0," ", IF(P3&lt;11,"a",IF(P3&lt;50.99,"b", IF(P3&lt;250.98,"c", IF(P3&gt;250.99, "d",("kan niet"))))))</f>
        <v>b</v>
      </c>
      <c r="Q4" s="8"/>
      <c r="S4" s="41"/>
      <c r="T4" s="15"/>
      <c r="U4" s="42" t="str">
        <f>IF(U3=0," ", IF(U3&lt;11,"a",IF(U3&lt;50.99,"b", IF(U3&lt;250.98,"c", IF(U3&gt;250.99, "d",("kan niet"))))))</f>
        <v>b</v>
      </c>
      <c r="V4" s="8"/>
      <c r="X4" s="41"/>
      <c r="Y4" s="15"/>
      <c r="Z4" s="42" t="str">
        <f>IF(Z3=0," ", IF(Z3&lt;11,"a",IF(Z3&lt;50.99,"b", IF(Z3&lt;250.98,"c", IF(Z3&gt;250.99, "d",("kan niet"))))))</f>
        <v>b</v>
      </c>
      <c r="AA4" s="8"/>
      <c r="AC4" s="41"/>
      <c r="AD4" s="15"/>
      <c r="AE4" s="42" t="str">
        <f>IF(AE3=0," ", IF(AE3&lt;11,"a",IF(AE3&lt;50.99,"b", IF(AE3&lt;250.98,"c", IF(AE3&gt;250.99, "d",("kan niet"))))))</f>
        <v>d</v>
      </c>
      <c r="AF4" s="8"/>
      <c r="AH4" s="41"/>
      <c r="AI4" s="15"/>
      <c r="AJ4" s="42" t="str">
        <f>IF(AJ3=0," ", IF(AJ3&lt;11,"a",IF(AJ3&lt;50.99,"b", IF(AJ3&lt;250.98,"c", IF(AJ3&gt;250.99, "d",("kan niet"))))))</f>
        <v>c</v>
      </c>
      <c r="AK4" s="8"/>
      <c r="AM4" s="41"/>
      <c r="AN4" s="15"/>
      <c r="AO4" s="42" t="str">
        <f>IF(AO3=0," ", IF(AO3&lt;11,"a",IF(AO3&lt;50.99,"b", IF(AO3&lt;250.98,"c", IF(AO3&gt;250.99, "d",("kan niet"))))))</f>
        <v>a</v>
      </c>
      <c r="AP4" s="8"/>
      <c r="AR4" s="41"/>
      <c r="AS4" s="15"/>
      <c r="AT4" s="42" t="str">
        <f>IF(AT3=0," ", IF(AT3&lt;11,"a",IF(AT3&lt;50.99,"b", IF(AT3&lt;250.98,"c", IF(AT3&gt;250.99, "d",("kan niet"))))))</f>
        <v>b</v>
      </c>
      <c r="AU4" s="8"/>
      <c r="AW4" s="41"/>
      <c r="AX4" s="15"/>
      <c r="AY4" s="42" t="str">
        <f>IF(AY3=0," ", IF(AY3&lt;11,"a",IF(AY3&lt;50.99,"b", IF(AY3&lt;250.98,"c", IF(AY3&gt;250.99, "d",("kan niet"))))))</f>
        <v>c</v>
      </c>
      <c r="AZ4" s="8"/>
      <c r="BB4" s="41"/>
      <c r="BC4" s="15"/>
      <c r="BD4" s="42" t="str">
        <f>IF(BD3=0," ", IF(BD3&lt;11,"a",IF(BD3&lt;50.99,"b", IF(BD3&lt;250.98,"c", IF(BD3&gt;250.99, "d",("kan niet"))))))</f>
        <v>c</v>
      </c>
      <c r="BE4" s="8"/>
    </row>
    <row r="5" spans="1:57" ht="13.8" thickBot="1" x14ac:dyDescent="0.3">
      <c r="A5" s="16"/>
      <c r="B5" s="37"/>
      <c r="C5" s="18"/>
      <c r="D5" s="27"/>
      <c r="E5" s="27"/>
      <c r="F5" s="27"/>
      <c r="G5" s="27"/>
      <c r="I5" s="22"/>
      <c r="J5" s="23"/>
      <c r="K5" s="24"/>
      <c r="L5" s="32"/>
      <c r="N5" s="22"/>
      <c r="O5" s="23"/>
      <c r="P5" s="24"/>
      <c r="Q5" s="32"/>
      <c r="S5" s="22"/>
      <c r="T5" s="23"/>
      <c r="U5" s="24"/>
      <c r="V5" s="32"/>
      <c r="X5" s="22"/>
      <c r="Y5" s="23"/>
      <c r="Z5" s="24"/>
      <c r="AA5" s="32"/>
      <c r="AC5" s="22"/>
      <c r="AD5" s="23"/>
      <c r="AE5" s="24"/>
      <c r="AF5" s="32"/>
      <c r="AH5" s="22"/>
      <c r="AI5" s="23"/>
      <c r="AJ5" s="24"/>
      <c r="AK5" s="32"/>
      <c r="AM5" s="22"/>
      <c r="AN5" s="23"/>
      <c r="AO5" s="24"/>
      <c r="AP5" s="32"/>
      <c r="AR5" s="22"/>
      <c r="AS5" s="23"/>
      <c r="AT5" s="24"/>
      <c r="AU5" s="32"/>
      <c r="AW5" s="22"/>
      <c r="AX5" s="23"/>
      <c r="AY5" s="24"/>
      <c r="AZ5" s="32"/>
      <c r="BB5" s="22"/>
      <c r="BC5" s="23"/>
      <c r="BD5" s="24"/>
      <c r="BE5" s="32"/>
    </row>
    <row r="6" spans="1:57" ht="18.75" customHeight="1" thickBot="1" x14ac:dyDescent="0.35">
      <c r="A6" s="40" t="s">
        <v>128</v>
      </c>
      <c r="B6" s="39">
        <f>SUM(I6:BE6)</f>
        <v>0</v>
      </c>
      <c r="C6" s="36"/>
      <c r="D6" s="27"/>
      <c r="E6" s="27"/>
      <c r="F6" s="27"/>
      <c r="G6" s="27"/>
      <c r="I6" s="113" t="s">
        <v>130</v>
      </c>
      <c r="J6" s="114"/>
      <c r="K6" s="24"/>
      <c r="L6" s="34">
        <f>SUM(L7:L195)</f>
        <v>0</v>
      </c>
      <c r="N6" s="113" t="s">
        <v>130</v>
      </c>
      <c r="O6" s="114"/>
      <c r="P6" s="24"/>
      <c r="Q6" s="34">
        <f>SUM(Q7:Q195)</f>
        <v>0</v>
      </c>
      <c r="S6" s="113" t="s">
        <v>130</v>
      </c>
      <c r="T6" s="114"/>
      <c r="U6" s="24"/>
      <c r="V6" s="34">
        <f>SUM(V7:V195)</f>
        <v>0</v>
      </c>
      <c r="X6" s="113" t="s">
        <v>130</v>
      </c>
      <c r="Y6" s="114"/>
      <c r="Z6" s="24"/>
      <c r="AA6" s="34">
        <f>SUM(AA7:AA195)</f>
        <v>0</v>
      </c>
      <c r="AC6" s="113" t="s">
        <v>130</v>
      </c>
      <c r="AD6" s="114"/>
      <c r="AE6" s="24"/>
      <c r="AF6" s="34">
        <f>SUM(AF7:AF195)</f>
        <v>0</v>
      </c>
      <c r="AH6" s="113" t="s">
        <v>130</v>
      </c>
      <c r="AI6" s="114"/>
      <c r="AJ6" s="24"/>
      <c r="AK6" s="34">
        <f>SUM(AK7:AK195)</f>
        <v>0</v>
      </c>
      <c r="AM6" s="113" t="s">
        <v>130</v>
      </c>
      <c r="AN6" s="114"/>
      <c r="AO6" s="24"/>
      <c r="AP6" s="34">
        <f>SUM(AP7:AP195)</f>
        <v>0</v>
      </c>
      <c r="AR6" s="113" t="s">
        <v>130</v>
      </c>
      <c r="AS6" s="114"/>
      <c r="AT6" s="24"/>
      <c r="AU6" s="34">
        <f>SUM(AU7:AU195)</f>
        <v>0</v>
      </c>
      <c r="AW6" s="113" t="s">
        <v>130</v>
      </c>
      <c r="AX6" s="114"/>
      <c r="AY6" s="24"/>
      <c r="AZ6" s="34">
        <f>SUM(AZ7:AZ195)</f>
        <v>0</v>
      </c>
      <c r="BB6" s="113" t="s">
        <v>130</v>
      </c>
      <c r="BC6" s="114"/>
      <c r="BD6" s="24"/>
      <c r="BE6" s="34">
        <f>SUM(BE7:BE195)</f>
        <v>0</v>
      </c>
    </row>
    <row r="7" spans="1:57" ht="13.8" thickBot="1" x14ac:dyDescent="0.3">
      <c r="A7" s="16"/>
      <c r="B7" s="38"/>
      <c r="C7" s="18"/>
      <c r="D7" s="96"/>
      <c r="E7" s="96"/>
      <c r="F7" s="96"/>
      <c r="G7" s="96"/>
      <c r="I7" s="22"/>
      <c r="J7" s="23"/>
      <c r="K7" s="24"/>
      <c r="L7" s="33"/>
      <c r="N7" s="22"/>
      <c r="O7" s="23"/>
      <c r="P7" s="24"/>
      <c r="Q7" s="33"/>
      <c r="S7" s="22"/>
      <c r="T7" s="23"/>
      <c r="U7" s="24"/>
      <c r="V7" s="33"/>
      <c r="X7" s="22"/>
      <c r="Y7" s="23"/>
      <c r="Z7" s="24"/>
      <c r="AA7" s="33"/>
      <c r="AC7" s="22"/>
      <c r="AD7" s="23"/>
      <c r="AE7" s="24"/>
      <c r="AF7" s="33"/>
      <c r="AH7" s="22"/>
      <c r="AI7" s="23"/>
      <c r="AJ7" s="24"/>
      <c r="AK7" s="33"/>
      <c r="AM7" s="22"/>
      <c r="AN7" s="23"/>
      <c r="AO7" s="24"/>
      <c r="AP7" s="33"/>
      <c r="AR7" s="22"/>
      <c r="AS7" s="23"/>
      <c r="AT7" s="24"/>
      <c r="AU7" s="33"/>
      <c r="AW7" s="22"/>
      <c r="AX7" s="23"/>
      <c r="AY7" s="24"/>
      <c r="AZ7" s="33"/>
      <c r="BB7" s="22"/>
      <c r="BC7" s="23"/>
      <c r="BD7" s="24"/>
      <c r="BE7" s="33"/>
    </row>
    <row r="8" spans="1:57" ht="13.8" thickBot="1" x14ac:dyDescent="0.3">
      <c r="A8" s="16"/>
      <c r="B8" s="38"/>
      <c r="C8" s="58"/>
      <c r="D8" s="101" t="s">
        <v>192</v>
      </c>
      <c r="E8" s="102"/>
      <c r="F8" s="102"/>
      <c r="G8" s="103"/>
      <c r="I8" s="22"/>
      <c r="J8" s="23"/>
      <c r="K8" s="24"/>
      <c r="L8" s="33"/>
      <c r="N8" s="22"/>
      <c r="O8" s="23"/>
      <c r="P8" s="24"/>
      <c r="Q8" s="33"/>
      <c r="S8" s="22"/>
      <c r="T8" s="23"/>
      <c r="U8" s="24"/>
      <c r="V8" s="33"/>
      <c r="X8" s="22"/>
      <c r="Y8" s="23"/>
      <c r="Z8" s="24"/>
      <c r="AA8" s="33"/>
      <c r="AC8" s="22"/>
      <c r="AD8" s="23"/>
      <c r="AE8" s="24"/>
      <c r="AF8" s="33"/>
      <c r="AH8" s="22"/>
      <c r="AI8" s="23"/>
      <c r="AJ8" s="24"/>
      <c r="AK8" s="33"/>
      <c r="AM8" s="22"/>
      <c r="AN8" s="23"/>
      <c r="AO8" s="24"/>
      <c r="AP8" s="33"/>
      <c r="AR8" s="22"/>
      <c r="AS8" s="23"/>
      <c r="AT8" s="24"/>
      <c r="AU8" s="33"/>
      <c r="AW8" s="22"/>
      <c r="AX8" s="23"/>
      <c r="AY8" s="24"/>
      <c r="AZ8" s="33"/>
      <c r="BB8" s="22"/>
      <c r="BC8" s="23"/>
      <c r="BD8" s="24"/>
      <c r="BE8" s="33"/>
    </row>
    <row r="9" spans="1:57" ht="13.8" thickBot="1" x14ac:dyDescent="0.3">
      <c r="A9" s="16"/>
      <c r="B9" s="38"/>
      <c r="C9" s="58"/>
      <c r="D9" s="104" t="s">
        <v>193</v>
      </c>
      <c r="E9" s="105"/>
      <c r="F9" s="105"/>
      <c r="G9" s="106"/>
      <c r="I9" s="22"/>
      <c r="J9" s="23"/>
      <c r="K9" s="24"/>
      <c r="L9" s="33"/>
      <c r="N9" s="22"/>
      <c r="O9" s="23"/>
      <c r="P9" s="24"/>
      <c r="Q9" s="33"/>
      <c r="S9" s="22"/>
      <c r="T9" s="23"/>
      <c r="U9" s="24"/>
      <c r="V9" s="33"/>
      <c r="X9" s="22"/>
      <c r="Y9" s="23"/>
      <c r="Z9" s="24"/>
      <c r="AA9" s="33"/>
      <c r="AC9" s="22"/>
      <c r="AD9" s="23"/>
      <c r="AE9" s="24"/>
      <c r="AF9" s="33"/>
      <c r="AH9" s="22"/>
      <c r="AI9" s="23"/>
      <c r="AJ9" s="24"/>
      <c r="AK9" s="33"/>
      <c r="AM9" s="22"/>
      <c r="AN9" s="23"/>
      <c r="AO9" s="24"/>
      <c r="AP9" s="33"/>
      <c r="AR9" s="22"/>
      <c r="AS9" s="23"/>
      <c r="AT9" s="24"/>
      <c r="AU9" s="33"/>
      <c r="AW9" s="22"/>
      <c r="AX9" s="23"/>
      <c r="AY9" s="24"/>
      <c r="AZ9" s="33"/>
      <c r="BB9" s="22"/>
      <c r="BC9" s="23"/>
      <c r="BD9" s="24"/>
      <c r="BE9" s="33"/>
    </row>
    <row r="10" spans="1:57" x14ac:dyDescent="0.25">
      <c r="A10" s="16"/>
      <c r="B10" s="38"/>
      <c r="C10" s="18"/>
      <c r="D10" s="59"/>
      <c r="E10" s="59"/>
      <c r="F10" s="59"/>
      <c r="G10" s="59"/>
      <c r="I10" s="22"/>
      <c r="J10" s="23"/>
      <c r="K10" s="24"/>
      <c r="L10" s="33"/>
      <c r="N10" s="22"/>
      <c r="O10" s="23"/>
      <c r="P10" s="24"/>
      <c r="Q10" s="33"/>
      <c r="S10" s="22"/>
      <c r="T10" s="23"/>
      <c r="U10" s="24"/>
      <c r="V10" s="33"/>
      <c r="X10" s="22"/>
      <c r="Y10" s="23"/>
      <c r="Z10" s="24"/>
      <c r="AA10" s="33"/>
      <c r="AC10" s="22"/>
      <c r="AD10" s="23"/>
      <c r="AE10" s="24"/>
      <c r="AF10" s="33"/>
      <c r="AH10" s="22"/>
      <c r="AI10" s="23"/>
      <c r="AJ10" s="24"/>
      <c r="AK10" s="33"/>
      <c r="AM10" s="22"/>
      <c r="AN10" s="23"/>
      <c r="AO10" s="24"/>
      <c r="AP10" s="33"/>
      <c r="AR10" s="22"/>
      <c r="AS10" s="23"/>
      <c r="AT10" s="24"/>
      <c r="AU10" s="33"/>
      <c r="AW10" s="22"/>
      <c r="AX10" s="23"/>
      <c r="AY10" s="24"/>
      <c r="AZ10" s="33"/>
      <c r="BB10" s="22"/>
      <c r="BC10" s="23"/>
      <c r="BD10" s="24"/>
      <c r="BE10" s="33"/>
    </row>
    <row r="11" spans="1:57" x14ac:dyDescent="0.25">
      <c r="A11" s="16">
        <v>100</v>
      </c>
      <c r="B11" s="17" t="s">
        <v>20</v>
      </c>
      <c r="C11" s="18"/>
      <c r="D11" s="27"/>
      <c r="E11" s="27"/>
      <c r="F11" s="27"/>
      <c r="G11" s="27"/>
      <c r="I11" s="28"/>
      <c r="J11" s="29"/>
      <c r="K11" s="30"/>
      <c r="L11" s="31"/>
      <c r="N11" s="28"/>
      <c r="O11" s="29"/>
      <c r="P11" s="30"/>
      <c r="Q11" s="31"/>
      <c r="S11" s="28"/>
      <c r="T11" s="29"/>
      <c r="U11" s="30"/>
      <c r="V11" s="31"/>
      <c r="X11" s="28"/>
      <c r="Y11" s="29"/>
      <c r="Z11" s="30"/>
      <c r="AA11" s="31"/>
      <c r="AC11" s="28"/>
      <c r="AD11" s="29"/>
      <c r="AE11" s="30"/>
      <c r="AF11" s="31"/>
      <c r="AH11" s="28"/>
      <c r="AI11" s="29"/>
      <c r="AJ11" s="30"/>
      <c r="AK11" s="31"/>
      <c r="AM11" s="28"/>
      <c r="AN11" s="29"/>
      <c r="AO11" s="30"/>
      <c r="AP11" s="31"/>
      <c r="AR11" s="28"/>
      <c r="AS11" s="29"/>
      <c r="AT11" s="30"/>
      <c r="AU11" s="31"/>
      <c r="AW11" s="28"/>
      <c r="AX11" s="29"/>
      <c r="AY11" s="30"/>
      <c r="AZ11" s="31"/>
      <c r="BB11" s="28"/>
      <c r="BC11" s="29"/>
      <c r="BD11" s="30"/>
      <c r="BE11" s="31"/>
    </row>
    <row r="12" spans="1:57" x14ac:dyDescent="0.25">
      <c r="A12" s="16">
        <v>110</v>
      </c>
      <c r="B12" s="19" t="s">
        <v>37</v>
      </c>
      <c r="C12" s="18" t="s">
        <v>3</v>
      </c>
      <c r="D12" s="27"/>
      <c r="E12" s="97"/>
      <c r="F12" s="97"/>
      <c r="G12" s="97"/>
      <c r="H12" s="91"/>
      <c r="I12" s="25"/>
      <c r="J12" s="23" t="s">
        <v>3</v>
      </c>
      <c r="K12" s="25" t="str">
        <f t="shared" ref="K12:K17" si="0">IF(I12=" ", "-", IF(I12=0,"-",IF(I12&gt;0,K$4)))</f>
        <v>-</v>
      </c>
      <c r="L12" s="26">
        <f t="shared" ref="L12:L17" si="1">IF(K12="-",0,IF(K12="a", $D12,IF(K12="b",$E12, IF(K12="c",$F12, IF(K12="d", $G12,("kan niet"))))))*I12</f>
        <v>0</v>
      </c>
      <c r="N12" s="25"/>
      <c r="O12" s="23" t="s">
        <v>3</v>
      </c>
      <c r="P12" s="25" t="str">
        <f t="shared" ref="P12:P17" si="2">IF(N12=" ", "-", IF(N12=0,"-",IF(N12&gt;0,P$4)))</f>
        <v>-</v>
      </c>
      <c r="Q12" s="26">
        <f t="shared" ref="Q12:Q17" si="3">IF(P12="-",0,IF(P12="a", $D12,IF(P12="b",$E12, IF(P12="c",$F12, IF(P12="d", $G12,("kan niet"))))))*N12</f>
        <v>0</v>
      </c>
      <c r="S12" s="25"/>
      <c r="T12" s="23" t="s">
        <v>3</v>
      </c>
      <c r="U12" s="25" t="str">
        <f t="shared" ref="U12:U17" si="4">IF(S12=" ", "-", IF(S12=0,"-",IF(S12&gt;0,U$4)))</f>
        <v>-</v>
      </c>
      <c r="V12" s="26">
        <f t="shared" ref="V12:V17" si="5">IF(U12="-",0,IF(U12="a", $D12,IF(U12="b",$E12, IF(U12="c",$F12, IF(U12="d", $G12,("kan niet"))))))*S12</f>
        <v>0</v>
      </c>
      <c r="X12" s="25"/>
      <c r="Y12" s="23" t="s">
        <v>3</v>
      </c>
      <c r="Z12" s="25" t="str">
        <f t="shared" ref="Z12:Z17" si="6">IF(X12=" ", "-", IF(X12=0,"-",IF(X12&gt;0,Z$4)))</f>
        <v>-</v>
      </c>
      <c r="AA12" s="26">
        <f t="shared" ref="AA12:AA17" si="7">IF(Z12="-",0,IF(Z12="a", $D12,IF(Z12="b",$E12, IF(Z12="c",$F12, IF(Z12="d", $G12,("kan niet"))))))*X12</f>
        <v>0</v>
      </c>
      <c r="AC12" s="25">
        <v>355</v>
      </c>
      <c r="AD12" s="23" t="s">
        <v>3</v>
      </c>
      <c r="AE12" s="25" t="str">
        <f t="shared" ref="AE12:AE17" si="8">IF(AC12=" ", "-", IF(AC12=0,"-",IF(AC12&gt;0,AE$4)))</f>
        <v>d</v>
      </c>
      <c r="AF12" s="26">
        <f t="shared" ref="AF12:AF17" si="9">IF(AE12="-",0,IF(AE12="a", $D12,IF(AE12="b",$E12, IF(AE12="c",$F12, IF(AE12="d", $G12,("kan niet"))))))*AC12</f>
        <v>0</v>
      </c>
      <c r="AH12" s="25"/>
      <c r="AI12" s="23" t="s">
        <v>3</v>
      </c>
      <c r="AJ12" s="25" t="str">
        <f t="shared" ref="AJ12:AJ17" si="10">IF(AH12=" ", "-", IF(AH12=0,"-",IF(AH12&gt;0,AJ$4)))</f>
        <v>-</v>
      </c>
      <c r="AK12" s="26">
        <f t="shared" ref="AK12:AK17" si="11">IF(AJ12="-",0,IF(AJ12="a", $D12,IF(AJ12="b",$E12, IF(AJ12="c",$F12, IF(AJ12="d", $G12,("kan niet"))))))*AH12</f>
        <v>0</v>
      </c>
      <c r="AM12" s="25"/>
      <c r="AN12" s="23" t="s">
        <v>3</v>
      </c>
      <c r="AO12" s="25" t="str">
        <f t="shared" ref="AO12:AO17" si="12">IF(AM12=" ", "-", IF(AM12=0,"-",IF(AM12&gt;0,AO$4)))</f>
        <v>-</v>
      </c>
      <c r="AP12" s="26">
        <f t="shared" ref="AP12:AP17" si="13">IF(AO12="-",0,IF(AO12="a", $D12,IF(AO12="b",$E12, IF(AO12="c",$F12, IF(AO12="d", $G12,("kan niet"))))))*AM12</f>
        <v>0</v>
      </c>
      <c r="AR12" s="25"/>
      <c r="AS12" s="23" t="s">
        <v>3</v>
      </c>
      <c r="AT12" s="25" t="str">
        <f t="shared" ref="AT12:AT17" si="14">IF(AR12=" ", "-", IF(AR12=0,"-",IF(AR12&gt;0,AT$4)))</f>
        <v>-</v>
      </c>
      <c r="AU12" s="26">
        <f t="shared" ref="AU12:AU17" si="15">IF(AT12="-",0,IF(AT12="a", $D12,IF(AT12="b",$E12, IF(AT12="c",$F12, IF(AT12="d", $G12,("kan niet"))))))*AR12</f>
        <v>0</v>
      </c>
      <c r="AW12" s="25"/>
      <c r="AX12" s="23" t="s">
        <v>3</v>
      </c>
      <c r="AY12" s="25" t="str">
        <f t="shared" ref="AY12:AY17" si="16">IF(AW12=" ", "-", IF(AW12=0,"-",IF(AW12&gt;0,AY$4)))</f>
        <v>-</v>
      </c>
      <c r="AZ12" s="26">
        <f t="shared" ref="AZ12:AZ17" si="17">IF(AY12="-",0,IF(AY12="a", $D12,IF(AY12="b",$E12, IF(AY12="c",$F12, IF(AY12="d", $G12,("kan niet"))))))*AW12</f>
        <v>0</v>
      </c>
      <c r="BB12" s="25"/>
      <c r="BC12" s="23" t="s">
        <v>3</v>
      </c>
      <c r="BD12" s="25" t="str">
        <f t="shared" ref="BD12:BD17" si="18">IF(BB12=" ", "-", IF(BB12=0,"-",IF(BB12&gt;0,BD$4)))</f>
        <v>-</v>
      </c>
      <c r="BE12" s="26">
        <f t="shared" ref="BE12:BE17" si="19">IF(BD12="-",0,IF(BD12="a", $D12,IF(BD12="b",$E12, IF(BD12="c",$F12, IF(BD12="d", $G12,("kan niet"))))))*BB12</f>
        <v>0</v>
      </c>
    </row>
    <row r="13" spans="1:57" x14ac:dyDescent="0.25">
      <c r="A13" s="16">
        <v>111</v>
      </c>
      <c r="B13" s="19" t="s">
        <v>125</v>
      </c>
      <c r="C13" s="18" t="s">
        <v>3</v>
      </c>
      <c r="D13" s="97"/>
      <c r="E13" s="97"/>
      <c r="F13" s="27"/>
      <c r="G13" s="27"/>
      <c r="H13" s="91"/>
      <c r="I13" s="25"/>
      <c r="J13" s="23" t="s">
        <v>3</v>
      </c>
      <c r="K13" s="25" t="str">
        <f t="shared" si="0"/>
        <v>-</v>
      </c>
      <c r="L13" s="26">
        <f t="shared" si="1"/>
        <v>0</v>
      </c>
      <c r="N13" s="25"/>
      <c r="O13" s="23" t="s">
        <v>3</v>
      </c>
      <c r="P13" s="25" t="str">
        <f t="shared" si="2"/>
        <v>-</v>
      </c>
      <c r="Q13" s="26">
        <f t="shared" si="3"/>
        <v>0</v>
      </c>
      <c r="S13" s="25"/>
      <c r="T13" s="23" t="s">
        <v>3</v>
      </c>
      <c r="U13" s="25" t="str">
        <f t="shared" si="4"/>
        <v>-</v>
      </c>
      <c r="V13" s="26">
        <f t="shared" si="5"/>
        <v>0</v>
      </c>
      <c r="X13" s="25">
        <v>12</v>
      </c>
      <c r="Y13" s="23" t="s">
        <v>3</v>
      </c>
      <c r="Z13" s="25" t="str">
        <f t="shared" si="6"/>
        <v>b</v>
      </c>
      <c r="AA13" s="26">
        <f t="shared" si="7"/>
        <v>0</v>
      </c>
      <c r="AC13" s="25"/>
      <c r="AD13" s="23" t="s">
        <v>3</v>
      </c>
      <c r="AE13" s="25" t="str">
        <f t="shared" si="8"/>
        <v>-</v>
      </c>
      <c r="AF13" s="26">
        <f t="shared" si="9"/>
        <v>0</v>
      </c>
      <c r="AH13" s="25"/>
      <c r="AI13" s="23" t="s">
        <v>3</v>
      </c>
      <c r="AJ13" s="25" t="str">
        <f t="shared" si="10"/>
        <v>-</v>
      </c>
      <c r="AK13" s="26">
        <f t="shared" si="11"/>
        <v>0</v>
      </c>
      <c r="AM13" s="25">
        <v>5</v>
      </c>
      <c r="AN13" s="23" t="s">
        <v>3</v>
      </c>
      <c r="AO13" s="25" t="str">
        <f t="shared" si="12"/>
        <v>a</v>
      </c>
      <c r="AP13" s="26">
        <f t="shared" si="13"/>
        <v>0</v>
      </c>
      <c r="AR13" s="25"/>
      <c r="AS13" s="23" t="s">
        <v>3</v>
      </c>
      <c r="AT13" s="25" t="str">
        <f t="shared" si="14"/>
        <v>-</v>
      </c>
      <c r="AU13" s="26">
        <f t="shared" si="15"/>
        <v>0</v>
      </c>
      <c r="AW13" s="25">
        <v>17</v>
      </c>
      <c r="AX13" s="23" t="s">
        <v>3</v>
      </c>
      <c r="AY13" s="25" t="str">
        <f t="shared" si="16"/>
        <v>c</v>
      </c>
      <c r="AZ13" s="26">
        <f t="shared" si="17"/>
        <v>0</v>
      </c>
      <c r="BB13" s="25"/>
      <c r="BC13" s="23" t="s">
        <v>3</v>
      </c>
      <c r="BD13" s="25" t="str">
        <f t="shared" si="18"/>
        <v>-</v>
      </c>
      <c r="BE13" s="26">
        <f t="shared" si="19"/>
        <v>0</v>
      </c>
    </row>
    <row r="14" spans="1:57" x14ac:dyDescent="0.25">
      <c r="A14" s="16">
        <v>112</v>
      </c>
      <c r="B14" s="19" t="s">
        <v>4</v>
      </c>
      <c r="C14" s="18" t="s">
        <v>3</v>
      </c>
      <c r="D14" s="71"/>
      <c r="E14" s="71"/>
      <c r="F14" s="71"/>
      <c r="G14" s="71"/>
      <c r="H14" s="91"/>
      <c r="I14" s="25"/>
      <c r="J14" s="23" t="s">
        <v>3</v>
      </c>
      <c r="K14" s="25" t="str">
        <f t="shared" si="0"/>
        <v>-</v>
      </c>
      <c r="L14" s="26">
        <f t="shared" si="1"/>
        <v>0</v>
      </c>
      <c r="N14" s="25"/>
      <c r="O14" s="23" t="s">
        <v>3</v>
      </c>
      <c r="P14" s="25" t="str">
        <f t="shared" si="2"/>
        <v>-</v>
      </c>
      <c r="Q14" s="26">
        <f t="shared" si="3"/>
        <v>0</v>
      </c>
      <c r="S14" s="25"/>
      <c r="T14" s="23" t="s">
        <v>3</v>
      </c>
      <c r="U14" s="25" t="str">
        <f t="shared" si="4"/>
        <v>-</v>
      </c>
      <c r="V14" s="26">
        <f t="shared" si="5"/>
        <v>0</v>
      </c>
      <c r="X14" s="25"/>
      <c r="Y14" s="23" t="s">
        <v>3</v>
      </c>
      <c r="Z14" s="25" t="str">
        <f t="shared" si="6"/>
        <v>-</v>
      </c>
      <c r="AA14" s="26">
        <f t="shared" si="7"/>
        <v>0</v>
      </c>
      <c r="AC14" s="25"/>
      <c r="AD14" s="23" t="s">
        <v>3</v>
      </c>
      <c r="AE14" s="25" t="str">
        <f t="shared" si="8"/>
        <v>-</v>
      </c>
      <c r="AF14" s="26">
        <f t="shared" si="9"/>
        <v>0</v>
      </c>
      <c r="AH14" s="25"/>
      <c r="AI14" s="23" t="s">
        <v>3</v>
      </c>
      <c r="AJ14" s="25" t="str">
        <f t="shared" si="10"/>
        <v>-</v>
      </c>
      <c r="AK14" s="26">
        <f t="shared" si="11"/>
        <v>0</v>
      </c>
      <c r="AM14" s="25"/>
      <c r="AN14" s="23" t="s">
        <v>3</v>
      </c>
      <c r="AO14" s="25" t="str">
        <f t="shared" si="12"/>
        <v>-</v>
      </c>
      <c r="AP14" s="26">
        <f t="shared" si="13"/>
        <v>0</v>
      </c>
      <c r="AR14" s="25"/>
      <c r="AS14" s="23" t="s">
        <v>3</v>
      </c>
      <c r="AT14" s="25" t="str">
        <f t="shared" si="14"/>
        <v>-</v>
      </c>
      <c r="AU14" s="26">
        <f t="shared" si="15"/>
        <v>0</v>
      </c>
      <c r="AW14" s="25"/>
      <c r="AX14" s="23" t="s">
        <v>3</v>
      </c>
      <c r="AY14" s="25" t="str">
        <f t="shared" si="16"/>
        <v>-</v>
      </c>
      <c r="AZ14" s="26">
        <f t="shared" si="17"/>
        <v>0</v>
      </c>
      <c r="BB14" s="88">
        <v>100</v>
      </c>
      <c r="BC14" s="87" t="s">
        <v>3</v>
      </c>
      <c r="BD14" s="88" t="str">
        <f t="shared" si="18"/>
        <v>c</v>
      </c>
      <c r="BE14" s="89">
        <f t="shared" si="19"/>
        <v>0</v>
      </c>
    </row>
    <row r="15" spans="1:57" x14ac:dyDescent="0.25">
      <c r="A15" s="16">
        <v>115</v>
      </c>
      <c r="B15" s="19" t="s">
        <v>176</v>
      </c>
      <c r="C15" s="18" t="s">
        <v>3</v>
      </c>
      <c r="D15" s="13"/>
      <c r="E15" s="13"/>
      <c r="F15" s="13"/>
      <c r="G15" s="13"/>
      <c r="H15" s="91"/>
      <c r="I15" s="25"/>
      <c r="J15" s="23" t="s">
        <v>3</v>
      </c>
      <c r="K15" s="25" t="str">
        <f t="shared" si="0"/>
        <v>-</v>
      </c>
      <c r="L15" s="26">
        <f t="shared" si="1"/>
        <v>0</v>
      </c>
      <c r="N15" s="25"/>
      <c r="O15" s="23" t="s">
        <v>3</v>
      </c>
      <c r="P15" s="25" t="str">
        <f t="shared" si="2"/>
        <v>-</v>
      </c>
      <c r="Q15" s="26">
        <f t="shared" si="3"/>
        <v>0</v>
      </c>
      <c r="S15" s="25"/>
      <c r="T15" s="23" t="s">
        <v>3</v>
      </c>
      <c r="U15" s="25" t="str">
        <f t="shared" si="4"/>
        <v>-</v>
      </c>
      <c r="V15" s="26">
        <f t="shared" si="5"/>
        <v>0</v>
      </c>
      <c r="X15" s="25"/>
      <c r="Y15" s="23" t="s">
        <v>3</v>
      </c>
      <c r="Z15" s="25" t="str">
        <f t="shared" si="6"/>
        <v>-</v>
      </c>
      <c r="AA15" s="26">
        <f t="shared" si="7"/>
        <v>0</v>
      </c>
      <c r="AC15" s="25"/>
      <c r="AD15" s="23" t="s">
        <v>3</v>
      </c>
      <c r="AE15" s="25" t="str">
        <f t="shared" si="8"/>
        <v>-</v>
      </c>
      <c r="AF15" s="26">
        <f t="shared" si="9"/>
        <v>0</v>
      </c>
      <c r="AH15" s="25">
        <v>29</v>
      </c>
      <c r="AI15" s="23" t="s">
        <v>3</v>
      </c>
      <c r="AJ15" s="25" t="str">
        <f t="shared" si="10"/>
        <v>c</v>
      </c>
      <c r="AK15" s="26">
        <f t="shared" si="11"/>
        <v>0</v>
      </c>
      <c r="AM15" s="25"/>
      <c r="AN15" s="23" t="s">
        <v>3</v>
      </c>
      <c r="AO15" s="25" t="str">
        <f t="shared" si="12"/>
        <v>-</v>
      </c>
      <c r="AP15" s="26">
        <f t="shared" si="13"/>
        <v>0</v>
      </c>
      <c r="AR15" s="25"/>
      <c r="AS15" s="23" t="s">
        <v>3</v>
      </c>
      <c r="AT15" s="25" t="str">
        <f t="shared" si="14"/>
        <v>-</v>
      </c>
      <c r="AU15" s="26">
        <f t="shared" si="15"/>
        <v>0</v>
      </c>
      <c r="AW15" s="25"/>
      <c r="AX15" s="23" t="s">
        <v>3</v>
      </c>
      <c r="AY15" s="25" t="str">
        <f t="shared" si="16"/>
        <v>-</v>
      </c>
      <c r="AZ15" s="26">
        <f t="shared" si="17"/>
        <v>0</v>
      </c>
      <c r="BB15" s="25"/>
      <c r="BC15" s="23" t="s">
        <v>3</v>
      </c>
      <c r="BD15" s="25" t="str">
        <f t="shared" si="18"/>
        <v>-</v>
      </c>
      <c r="BE15" s="26">
        <f t="shared" si="19"/>
        <v>0</v>
      </c>
    </row>
    <row r="16" spans="1:57" x14ac:dyDescent="0.25">
      <c r="A16" s="16">
        <v>116</v>
      </c>
      <c r="B16" s="19" t="s">
        <v>123</v>
      </c>
      <c r="C16" s="18" t="s">
        <v>3</v>
      </c>
      <c r="D16" s="71"/>
      <c r="E16" s="71"/>
      <c r="F16" s="71"/>
      <c r="G16" s="71"/>
      <c r="H16" s="91"/>
      <c r="I16" s="25"/>
      <c r="J16" s="23" t="s">
        <v>3</v>
      </c>
      <c r="K16" s="25" t="str">
        <f t="shared" ref="K16" si="20">IF(I16=" ", "-", IF(I16=0,"-",IF(I16&gt;0,K$4)))</f>
        <v>-</v>
      </c>
      <c r="L16" s="26">
        <f t="shared" ref="L16" si="21">IF(K16="-",0,IF(K16="a", $D16,IF(K16="b",$E16, IF(K16="c",$F16, IF(K16="d", $G16,("kan niet"))))))*I16</f>
        <v>0</v>
      </c>
      <c r="N16" s="25"/>
      <c r="O16" s="23" t="s">
        <v>3</v>
      </c>
      <c r="P16" s="25" t="str">
        <f t="shared" ref="P16" si="22">IF(N16=" ", "-", IF(N16=0,"-",IF(N16&gt;0,P$4)))</f>
        <v>-</v>
      </c>
      <c r="Q16" s="26">
        <f t="shared" ref="Q16" si="23">IF(P16="-",0,IF(P16="a", $D16,IF(P16="b",$E16, IF(P16="c",$F16, IF(P16="d", $G16,("kan niet"))))))*N16</f>
        <v>0</v>
      </c>
      <c r="S16" s="25"/>
      <c r="T16" s="23" t="s">
        <v>3</v>
      </c>
      <c r="U16" s="25" t="str">
        <f t="shared" ref="U16" si="24">IF(S16=" ", "-", IF(S16=0,"-",IF(S16&gt;0,U$4)))</f>
        <v>-</v>
      </c>
      <c r="V16" s="26">
        <f t="shared" ref="V16" si="25">IF(U16="-",0,IF(U16="a", $D16,IF(U16="b",$E16, IF(U16="c",$F16, IF(U16="d", $G16,("kan niet"))))))*S16</f>
        <v>0</v>
      </c>
      <c r="X16" s="25"/>
      <c r="Y16" s="23" t="s">
        <v>3</v>
      </c>
      <c r="Z16" s="25" t="str">
        <f t="shared" ref="Z16" si="26">IF(X16=" ", "-", IF(X16=0,"-",IF(X16&gt;0,Z$4)))</f>
        <v>-</v>
      </c>
      <c r="AA16" s="26">
        <f t="shared" ref="AA16" si="27">IF(Z16="-",0,IF(Z16="a", $D16,IF(Z16="b",$E16, IF(Z16="c",$F16, IF(Z16="d", $G16,("kan niet"))))))*X16</f>
        <v>0</v>
      </c>
      <c r="AC16" s="25"/>
      <c r="AD16" s="23" t="s">
        <v>3</v>
      </c>
      <c r="AE16" s="25" t="str">
        <f t="shared" ref="AE16" si="28">IF(AC16=" ", "-", IF(AC16=0,"-",IF(AC16&gt;0,AE$4)))</f>
        <v>-</v>
      </c>
      <c r="AF16" s="26">
        <f t="shared" ref="AF16" si="29">IF(AE16="-",0,IF(AE16="a", $D16,IF(AE16="b",$E16, IF(AE16="c",$F16, IF(AE16="d", $G16,("kan niet"))))))*AC16</f>
        <v>0</v>
      </c>
      <c r="AH16" s="25"/>
      <c r="AI16" s="23" t="s">
        <v>3</v>
      </c>
      <c r="AJ16" s="25" t="str">
        <f t="shared" ref="AJ16" si="30">IF(AH16=" ", "-", IF(AH16=0,"-",IF(AH16&gt;0,AJ$4)))</f>
        <v>-</v>
      </c>
      <c r="AK16" s="26">
        <f t="shared" ref="AK16" si="31">IF(AJ16="-",0,IF(AJ16="a", $D16,IF(AJ16="b",$E16, IF(AJ16="c",$F16, IF(AJ16="d", $G16,("kan niet"))))))*AH16</f>
        <v>0</v>
      </c>
      <c r="AM16" s="25"/>
      <c r="AN16" s="23" t="s">
        <v>3</v>
      </c>
      <c r="AO16" s="25" t="str">
        <f t="shared" ref="AO16" si="32">IF(AM16=" ", "-", IF(AM16=0,"-",IF(AM16&gt;0,AO$4)))</f>
        <v>-</v>
      </c>
      <c r="AP16" s="26">
        <f t="shared" ref="AP16" si="33">IF(AO16="-",0,IF(AO16="a", $D16,IF(AO16="b",$E16, IF(AO16="c",$F16, IF(AO16="d", $G16,("kan niet"))))))*AM16</f>
        <v>0</v>
      </c>
      <c r="AR16" s="25"/>
      <c r="AS16" s="23" t="s">
        <v>3</v>
      </c>
      <c r="AT16" s="25" t="str">
        <f t="shared" ref="AT16" si="34">IF(AR16=" ", "-", IF(AR16=0,"-",IF(AR16&gt;0,AT$4)))</f>
        <v>-</v>
      </c>
      <c r="AU16" s="26">
        <f t="shared" ref="AU16" si="35">IF(AT16="-",0,IF(AT16="a", $D16,IF(AT16="b",$E16, IF(AT16="c",$F16, IF(AT16="d", $G16,("kan niet"))))))*AR16</f>
        <v>0</v>
      </c>
      <c r="AW16" s="25"/>
      <c r="AX16" s="23" t="s">
        <v>3</v>
      </c>
      <c r="AY16" s="25" t="str">
        <f t="shared" ref="AY16" si="36">IF(AW16=" ", "-", IF(AW16=0,"-",IF(AW16&gt;0,AY$4)))</f>
        <v>-</v>
      </c>
      <c r="AZ16" s="26">
        <f t="shared" ref="AZ16" si="37">IF(AY16="-",0,IF(AY16="a", $D16,IF(AY16="b",$E16, IF(AY16="c",$F16, IF(AY16="d", $G16,("kan niet"))))))*AW16</f>
        <v>0</v>
      </c>
      <c r="BB16" s="88">
        <v>20</v>
      </c>
      <c r="BC16" s="87" t="s">
        <v>3</v>
      </c>
      <c r="BD16" s="88" t="str">
        <f t="shared" ref="BD16" si="38">IF(BB16=" ", "-", IF(BB16=0,"-",IF(BB16&gt;0,BD$4)))</f>
        <v>c</v>
      </c>
      <c r="BE16" s="89">
        <f t="shared" ref="BE16" si="39">IF(BD16="-",0,IF(BD16="a", $D16,IF(BD16="b",$E16, IF(BD16="c",$F16, IF(BD16="d", $G16,("kan niet"))))))*BB16</f>
        <v>0</v>
      </c>
    </row>
    <row r="17" spans="1:57" x14ac:dyDescent="0.25">
      <c r="A17" s="16">
        <v>117</v>
      </c>
      <c r="B17" s="19" t="s">
        <v>124</v>
      </c>
      <c r="C17" s="18" t="s">
        <v>3</v>
      </c>
      <c r="D17" s="71"/>
      <c r="E17" s="71"/>
      <c r="F17" s="71"/>
      <c r="G17" s="71"/>
      <c r="H17" s="91"/>
      <c r="I17" s="25"/>
      <c r="J17" s="23" t="s">
        <v>3</v>
      </c>
      <c r="K17" s="25" t="str">
        <f t="shared" si="0"/>
        <v>-</v>
      </c>
      <c r="L17" s="26">
        <f t="shared" si="1"/>
        <v>0</v>
      </c>
      <c r="N17" s="25"/>
      <c r="O17" s="23" t="s">
        <v>3</v>
      </c>
      <c r="P17" s="25" t="str">
        <f t="shared" si="2"/>
        <v>-</v>
      </c>
      <c r="Q17" s="26">
        <f t="shared" si="3"/>
        <v>0</v>
      </c>
      <c r="S17" s="25"/>
      <c r="T17" s="23" t="s">
        <v>3</v>
      </c>
      <c r="U17" s="25" t="str">
        <f t="shared" si="4"/>
        <v>-</v>
      </c>
      <c r="V17" s="26">
        <f t="shared" si="5"/>
        <v>0</v>
      </c>
      <c r="X17" s="25"/>
      <c r="Y17" s="23" t="s">
        <v>3</v>
      </c>
      <c r="Z17" s="25" t="str">
        <f t="shared" si="6"/>
        <v>-</v>
      </c>
      <c r="AA17" s="26">
        <f t="shared" si="7"/>
        <v>0</v>
      </c>
      <c r="AC17" s="25"/>
      <c r="AD17" s="23" t="s">
        <v>3</v>
      </c>
      <c r="AE17" s="25" t="str">
        <f t="shared" si="8"/>
        <v>-</v>
      </c>
      <c r="AF17" s="26">
        <f t="shared" si="9"/>
        <v>0</v>
      </c>
      <c r="AH17" s="25"/>
      <c r="AI17" s="23" t="s">
        <v>3</v>
      </c>
      <c r="AJ17" s="25" t="str">
        <f t="shared" si="10"/>
        <v>-</v>
      </c>
      <c r="AK17" s="26">
        <f t="shared" si="11"/>
        <v>0</v>
      </c>
      <c r="AM17" s="25"/>
      <c r="AN17" s="23" t="s">
        <v>3</v>
      </c>
      <c r="AO17" s="25" t="str">
        <f t="shared" si="12"/>
        <v>-</v>
      </c>
      <c r="AP17" s="26">
        <f t="shared" si="13"/>
        <v>0</v>
      </c>
      <c r="AR17" s="25"/>
      <c r="AS17" s="23" t="s">
        <v>3</v>
      </c>
      <c r="AT17" s="25" t="str">
        <f t="shared" si="14"/>
        <v>-</v>
      </c>
      <c r="AU17" s="26">
        <f t="shared" si="15"/>
        <v>0</v>
      </c>
      <c r="AW17" s="25"/>
      <c r="AX17" s="23" t="s">
        <v>3</v>
      </c>
      <c r="AY17" s="25" t="str">
        <f t="shared" si="16"/>
        <v>-</v>
      </c>
      <c r="AZ17" s="26">
        <f t="shared" si="17"/>
        <v>0</v>
      </c>
      <c r="BB17" s="88">
        <v>20</v>
      </c>
      <c r="BC17" s="87" t="s">
        <v>3</v>
      </c>
      <c r="BD17" s="88" t="str">
        <f t="shared" si="18"/>
        <v>c</v>
      </c>
      <c r="BE17" s="89">
        <f t="shared" si="19"/>
        <v>0</v>
      </c>
    </row>
    <row r="18" spans="1:57" x14ac:dyDescent="0.25">
      <c r="A18" s="16"/>
      <c r="B18" s="19"/>
      <c r="C18" s="18"/>
      <c r="D18" s="27"/>
      <c r="E18" s="27"/>
      <c r="F18" s="27"/>
      <c r="G18" s="27"/>
      <c r="H18" s="91"/>
      <c r="I18" s="28"/>
      <c r="J18" s="29"/>
      <c r="K18" s="30"/>
      <c r="L18" s="31"/>
      <c r="N18" s="28"/>
      <c r="O18" s="29"/>
      <c r="P18" s="30"/>
      <c r="Q18" s="31"/>
      <c r="S18" s="28"/>
      <c r="T18" s="29"/>
      <c r="U18" s="30"/>
      <c r="V18" s="31"/>
      <c r="X18" s="28"/>
      <c r="Y18" s="29"/>
      <c r="Z18" s="30"/>
      <c r="AA18" s="31"/>
      <c r="AC18" s="28"/>
      <c r="AD18" s="29"/>
      <c r="AE18" s="30"/>
      <c r="AF18" s="31"/>
      <c r="AH18" s="28"/>
      <c r="AI18" s="29"/>
      <c r="AJ18" s="30"/>
      <c r="AK18" s="31"/>
      <c r="AM18" s="28"/>
      <c r="AN18" s="29"/>
      <c r="AO18" s="30"/>
      <c r="AP18" s="31"/>
      <c r="AR18" s="28"/>
      <c r="AS18" s="29"/>
      <c r="AT18" s="30"/>
      <c r="AU18" s="31"/>
      <c r="AW18" s="28"/>
      <c r="AX18" s="29"/>
      <c r="AY18" s="30"/>
      <c r="AZ18" s="31"/>
      <c r="BB18" s="28"/>
      <c r="BC18" s="29"/>
      <c r="BD18" s="30"/>
      <c r="BE18" s="31"/>
    </row>
    <row r="19" spans="1:57" x14ac:dyDescent="0.25">
      <c r="A19" s="16">
        <v>120</v>
      </c>
      <c r="B19" s="17" t="s">
        <v>105</v>
      </c>
      <c r="C19" s="18"/>
      <c r="D19" s="27"/>
      <c r="E19" s="27"/>
      <c r="F19" s="27"/>
      <c r="G19" s="27"/>
      <c r="H19" s="91"/>
      <c r="I19" s="28"/>
      <c r="J19" s="29"/>
      <c r="K19" s="30"/>
      <c r="L19" s="31"/>
      <c r="N19" s="28"/>
      <c r="O19" s="29"/>
      <c r="P19" s="30"/>
      <c r="Q19" s="31"/>
      <c r="S19" s="28"/>
      <c r="T19" s="29"/>
      <c r="U19" s="30"/>
      <c r="V19" s="31"/>
      <c r="X19" s="28"/>
      <c r="Y19" s="29"/>
      <c r="Z19" s="30"/>
      <c r="AA19" s="31"/>
      <c r="AC19" s="28"/>
      <c r="AD19" s="29"/>
      <c r="AE19" s="30"/>
      <c r="AF19" s="31"/>
      <c r="AH19" s="28"/>
      <c r="AI19" s="29"/>
      <c r="AJ19" s="30"/>
      <c r="AK19" s="31"/>
      <c r="AM19" s="28"/>
      <c r="AN19" s="29"/>
      <c r="AO19" s="30"/>
      <c r="AP19" s="31"/>
      <c r="AR19" s="28"/>
      <c r="AS19" s="29"/>
      <c r="AT19" s="30"/>
      <c r="AU19" s="31"/>
      <c r="AW19" s="28"/>
      <c r="AX19" s="29"/>
      <c r="AY19" s="30"/>
      <c r="AZ19" s="31"/>
      <c r="BB19" s="28"/>
      <c r="BC19" s="29"/>
      <c r="BD19" s="30"/>
      <c r="BE19" s="31"/>
    </row>
    <row r="20" spans="1:57" x14ac:dyDescent="0.25">
      <c r="A20" s="16">
        <v>121</v>
      </c>
      <c r="B20" s="19" t="s">
        <v>76</v>
      </c>
      <c r="C20" s="18" t="s">
        <v>3</v>
      </c>
      <c r="D20" s="13"/>
      <c r="E20" s="13"/>
      <c r="F20" s="13"/>
      <c r="G20" s="13"/>
      <c r="H20" s="91"/>
      <c r="I20" s="25"/>
      <c r="J20" s="23" t="s">
        <v>3</v>
      </c>
      <c r="K20" s="25" t="str">
        <f>IF(I20=" ", "-", IF(I20=0,"-",IF(I20&gt;0,K$4)))</f>
        <v>-</v>
      </c>
      <c r="L20" s="26">
        <f>IF(K20="-",0,IF(K20="a", $D20,IF(K20="b",$E20, IF(K20="c",$F20, IF(K20="d", $G20,("kan niet"))))))*I20</f>
        <v>0</v>
      </c>
      <c r="N20" s="25"/>
      <c r="O20" s="23" t="s">
        <v>3</v>
      </c>
      <c r="P20" s="25" t="str">
        <f>IF(N20=" ", "-", IF(N20=0,"-",IF(N20&gt;0,P$4)))</f>
        <v>-</v>
      </c>
      <c r="Q20" s="26">
        <f>IF(P20="-",0,IF(P20="a", $D20,IF(P20="b",$E20, IF(P20="c",$F20, IF(P20="d", $G20,("kan niet"))))))*N20</f>
        <v>0</v>
      </c>
      <c r="S20" s="25"/>
      <c r="T20" s="23" t="s">
        <v>3</v>
      </c>
      <c r="U20" s="25" t="str">
        <f>IF(S20=" ", "-", IF(S20=0,"-",IF(S20&gt;0,U$4)))</f>
        <v>-</v>
      </c>
      <c r="V20" s="26">
        <f>IF(U20="-",0,IF(U20="a", $D20,IF(U20="b",$E20, IF(U20="c",$F20, IF(U20="d", $G20,("kan niet"))))))*S20</f>
        <v>0</v>
      </c>
      <c r="X20" s="25"/>
      <c r="Y20" s="23" t="s">
        <v>3</v>
      </c>
      <c r="Z20" s="25" t="str">
        <f>IF(X20=" ", "-", IF(X20=0,"-",IF(X20&gt;0,Z$4)))</f>
        <v>-</v>
      </c>
      <c r="AA20" s="26">
        <f>IF(Z20="-",0,IF(Z20="a", $D20,IF(Z20="b",$E20, IF(Z20="c",$F20, IF(Z20="d", $G20,("kan niet"))))))*X20</f>
        <v>0</v>
      </c>
      <c r="AC20" s="25">
        <v>45</v>
      </c>
      <c r="AD20" s="23" t="s">
        <v>3</v>
      </c>
      <c r="AE20" s="25" t="str">
        <f>IF(AC20=" ", "-", IF(AC20=0,"-",IF(AC20&gt;0,AE$4)))</f>
        <v>d</v>
      </c>
      <c r="AF20" s="26">
        <f>IF(AE20="-",0,IF(AE20="a", $D20,IF(AE20="b",$E20, IF(AE20="c",$F20, IF(AE20="d", $G20,("kan niet"))))))*AC20</f>
        <v>0</v>
      </c>
      <c r="AH20" s="25"/>
      <c r="AI20" s="23" t="s">
        <v>3</v>
      </c>
      <c r="AJ20" s="25" t="str">
        <f>IF(AH20=" ", "-", IF(AH20=0,"-",IF(AH20&gt;0,AJ$4)))</f>
        <v>-</v>
      </c>
      <c r="AK20" s="26">
        <f>IF(AJ20="-",0,IF(AJ20="a", $D20,IF(AJ20="b",$E20, IF(AJ20="c",$F20, IF(AJ20="d", $G20,("kan niet"))))))*AH20</f>
        <v>0</v>
      </c>
      <c r="AM20" s="25"/>
      <c r="AN20" s="23" t="s">
        <v>3</v>
      </c>
      <c r="AO20" s="25" t="str">
        <f>IF(AM20=" ", "-", IF(AM20=0,"-",IF(AM20&gt;0,AO$4)))</f>
        <v>-</v>
      </c>
      <c r="AP20" s="26">
        <f>IF(AO20="-",0,IF(AO20="a", $D20,IF(AO20="b",$E20, IF(AO20="c",$F20, IF(AO20="d", $G20,("kan niet"))))))*AM20</f>
        <v>0</v>
      </c>
      <c r="AR20" s="25"/>
      <c r="AS20" s="23" t="s">
        <v>3</v>
      </c>
      <c r="AT20" s="25" t="str">
        <f>IF(AR20=" ", "-", IF(AR20=0,"-",IF(AR20&gt;0,AT$4)))</f>
        <v>-</v>
      </c>
      <c r="AU20" s="26">
        <f>IF(AT20="-",0,IF(AT20="a", $D20,IF(AT20="b",$E20, IF(AT20="c",$F20, IF(AT20="d", $G20,("kan niet"))))))*AR20</f>
        <v>0</v>
      </c>
      <c r="AW20" s="25"/>
      <c r="AX20" s="23" t="s">
        <v>3</v>
      </c>
      <c r="AY20" s="25" t="str">
        <f>IF(AW20=" ", "-", IF(AW20=0,"-",IF(AW20&gt;0,AY$4)))</f>
        <v>-</v>
      </c>
      <c r="AZ20" s="26">
        <f>IF(AY20="-",0,IF(AY20="a", $D20,IF(AY20="b",$E20, IF(AY20="c",$F20, IF(AY20="d", $G20,("kan niet"))))))*AW20</f>
        <v>0</v>
      </c>
      <c r="BB20" s="25"/>
      <c r="BC20" s="23" t="s">
        <v>3</v>
      </c>
      <c r="BD20" s="25" t="str">
        <f t="shared" ref="BD20" si="40">IF(BB20=" ", "-", IF(BB20=0,"-",IF(BB20&gt;0,BD$4)))</f>
        <v>-</v>
      </c>
      <c r="BE20" s="26">
        <f t="shared" ref="BE20" si="41">IF(BD20="-",0,IF(BD20="a", $D20,IF(BD20="b",$E20, IF(BD20="c",$F20, IF(BD20="d", $G20,("kan niet"))))))*BB20</f>
        <v>0</v>
      </c>
    </row>
    <row r="21" spans="1:57" x14ac:dyDescent="0.25">
      <c r="A21" s="16">
        <v>122</v>
      </c>
      <c r="B21" s="19" t="s">
        <v>97</v>
      </c>
      <c r="C21" s="18" t="s">
        <v>3</v>
      </c>
      <c r="D21" s="97"/>
      <c r="E21" s="97"/>
      <c r="F21" s="97"/>
      <c r="G21" s="97"/>
      <c r="H21" s="91"/>
      <c r="I21" s="25"/>
      <c r="J21" s="23" t="s">
        <v>3</v>
      </c>
      <c r="K21" s="25" t="str">
        <f t="shared" ref="K21:K24" si="42">IF(I21=" ", "-", IF(I21=0,"-",IF(I21&gt;0,K$4)))</f>
        <v>-</v>
      </c>
      <c r="L21" s="26">
        <f t="shared" ref="L21:L24" si="43">IF(K21="-",0,IF(K21="a", $D21,IF(K21="b",$E21, IF(K21="c",$F21, IF(K21="d", $G21,("kan niet"))))))*I21</f>
        <v>0</v>
      </c>
      <c r="N21" s="25"/>
      <c r="O21" s="23" t="s">
        <v>3</v>
      </c>
      <c r="P21" s="25" t="str">
        <f t="shared" ref="P21:P24" si="44">IF(N21=" ", "-", IF(N21=0,"-",IF(N21&gt;0,P$4)))</f>
        <v>-</v>
      </c>
      <c r="Q21" s="26">
        <f t="shared" ref="Q21:Q24" si="45">IF(P21="-",0,IF(P21="a", $D21,IF(P21="b",$E21, IF(P21="c",$F21, IF(P21="d", $G21,("kan niet"))))))*N21</f>
        <v>0</v>
      </c>
      <c r="S21" s="25"/>
      <c r="T21" s="23" t="s">
        <v>3</v>
      </c>
      <c r="U21" s="25" t="str">
        <f t="shared" ref="U21:U24" si="46">IF(S21=" ", "-", IF(S21=0,"-",IF(S21&gt;0,U$4)))</f>
        <v>-</v>
      </c>
      <c r="V21" s="26">
        <f t="shared" ref="V21:V24" si="47">IF(U21="-",0,IF(U21="a", $D21,IF(U21="b",$E21, IF(U21="c",$F21, IF(U21="d", $G21,("kan niet"))))))*S21</f>
        <v>0</v>
      </c>
      <c r="X21" s="25">
        <v>12</v>
      </c>
      <c r="Y21" s="23" t="s">
        <v>3</v>
      </c>
      <c r="Z21" s="25" t="str">
        <f t="shared" ref="Z21:Z24" si="48">IF(X21=" ", "-", IF(X21=0,"-",IF(X21&gt;0,Z$4)))</f>
        <v>b</v>
      </c>
      <c r="AA21" s="26">
        <f t="shared" ref="AA21:AA24" si="49">IF(Z21="-",0,IF(Z21="a", $D21,IF(Z21="b",$E21, IF(Z21="c",$F21, IF(Z21="d", $G21,("kan niet"))))))*X21</f>
        <v>0</v>
      </c>
      <c r="AC21" s="25">
        <v>395</v>
      </c>
      <c r="AD21" s="23" t="s">
        <v>3</v>
      </c>
      <c r="AE21" s="25" t="str">
        <f t="shared" ref="AE21:AE24" si="50">IF(AC21=" ", "-", IF(AC21=0,"-",IF(AC21&gt;0,AE$4)))</f>
        <v>d</v>
      </c>
      <c r="AF21" s="26">
        <f t="shared" ref="AF21:AF24" si="51">IF(AE21="-",0,IF(AE21="a", $D21,IF(AE21="b",$E21, IF(AE21="c",$F21, IF(AE21="d", $G21,("kan niet"))))))*AC21</f>
        <v>0</v>
      </c>
      <c r="AH21" s="25"/>
      <c r="AI21" s="23" t="s">
        <v>3</v>
      </c>
      <c r="AJ21" s="25" t="str">
        <f t="shared" ref="AJ21:AJ24" si="52">IF(AH21=" ", "-", IF(AH21=0,"-",IF(AH21&gt;0,AJ$4)))</f>
        <v>-</v>
      </c>
      <c r="AK21" s="26">
        <f t="shared" ref="AK21:AK24" si="53">IF(AJ21="-",0,IF(AJ21="a", $D21,IF(AJ21="b",$E21, IF(AJ21="c",$F21, IF(AJ21="d", $G21,("kan niet"))))))*AH21</f>
        <v>0</v>
      </c>
      <c r="AM21" s="25">
        <v>5</v>
      </c>
      <c r="AN21" s="23" t="s">
        <v>3</v>
      </c>
      <c r="AO21" s="25" t="str">
        <f t="shared" ref="AO21:AO24" si="54">IF(AM21=" ", "-", IF(AM21=0,"-",IF(AM21&gt;0,AO$4)))</f>
        <v>a</v>
      </c>
      <c r="AP21" s="26">
        <f t="shared" ref="AP21:AP24" si="55">IF(AO21="-",0,IF(AO21="a", $D21,IF(AO21="b",$E21, IF(AO21="c",$F21, IF(AO21="d", $G21,("kan niet"))))))*AM21</f>
        <v>0</v>
      </c>
      <c r="AR21" s="25"/>
      <c r="AS21" s="23" t="s">
        <v>3</v>
      </c>
      <c r="AT21" s="25" t="str">
        <f t="shared" ref="AT21:AT24" si="56">IF(AR21=" ", "-", IF(AR21=0,"-",IF(AR21&gt;0,AT$4)))</f>
        <v>-</v>
      </c>
      <c r="AU21" s="26">
        <f t="shared" ref="AU21:AU24" si="57">IF(AT21="-",0,IF(AT21="a", $D21,IF(AT21="b",$E21, IF(AT21="c",$F21, IF(AT21="d", $G21,("kan niet"))))))*AR21</f>
        <v>0</v>
      </c>
      <c r="AW21" s="25">
        <v>17</v>
      </c>
      <c r="AX21" s="23" t="s">
        <v>3</v>
      </c>
      <c r="AY21" s="25" t="str">
        <f t="shared" ref="AY21:AY24" si="58">IF(AW21=" ", "-", IF(AW21=0,"-",IF(AW21&gt;0,AY$4)))</f>
        <v>c</v>
      </c>
      <c r="AZ21" s="26">
        <f t="shared" ref="AZ21:AZ24" si="59">IF(AY21="-",0,IF(AY21="a", $D21,IF(AY21="b",$E21, IF(AY21="c",$F21, IF(AY21="d", $G21,("kan niet"))))))*AW21</f>
        <v>0</v>
      </c>
      <c r="BB21" s="25"/>
      <c r="BC21" s="23" t="s">
        <v>3</v>
      </c>
      <c r="BD21" s="25" t="str">
        <f t="shared" ref="BD21:BD24" si="60">IF(BB21=" ", "-", IF(BB21=0,"-",IF(BB21&gt;0,BD$4)))</f>
        <v>-</v>
      </c>
      <c r="BE21" s="26">
        <f t="shared" ref="BE21:BE24" si="61">IF(BD21="-",0,IF(BD21="a", $D21,IF(BD21="b",$E21, IF(BD21="c",$F21, IF(BD21="d", $G21,("kan niet"))))))*BB21</f>
        <v>0</v>
      </c>
    </row>
    <row r="22" spans="1:57" x14ac:dyDescent="0.25">
      <c r="A22" s="16">
        <v>123</v>
      </c>
      <c r="B22" s="19" t="s">
        <v>98</v>
      </c>
      <c r="C22" s="18" t="s">
        <v>3</v>
      </c>
      <c r="D22" s="71"/>
      <c r="E22" s="71"/>
      <c r="F22" s="71"/>
      <c r="G22" s="71"/>
      <c r="H22" s="91"/>
      <c r="I22" s="25"/>
      <c r="J22" s="23" t="s">
        <v>3</v>
      </c>
      <c r="K22" s="25" t="str">
        <f t="shared" si="42"/>
        <v>-</v>
      </c>
      <c r="L22" s="26">
        <f t="shared" si="43"/>
        <v>0</v>
      </c>
      <c r="N22" s="25"/>
      <c r="O22" s="23" t="s">
        <v>3</v>
      </c>
      <c r="P22" s="25" t="str">
        <f t="shared" si="44"/>
        <v>-</v>
      </c>
      <c r="Q22" s="26">
        <f t="shared" si="45"/>
        <v>0</v>
      </c>
      <c r="S22" s="25"/>
      <c r="T22" s="23" t="s">
        <v>3</v>
      </c>
      <c r="U22" s="25" t="str">
        <f t="shared" si="46"/>
        <v>-</v>
      </c>
      <c r="V22" s="26">
        <f t="shared" si="47"/>
        <v>0</v>
      </c>
      <c r="X22" s="25"/>
      <c r="Y22" s="23" t="s">
        <v>3</v>
      </c>
      <c r="Z22" s="25" t="str">
        <f t="shared" si="48"/>
        <v>-</v>
      </c>
      <c r="AA22" s="26">
        <f t="shared" si="49"/>
        <v>0</v>
      </c>
      <c r="AC22" s="25"/>
      <c r="AD22" s="23" t="s">
        <v>3</v>
      </c>
      <c r="AE22" s="25" t="str">
        <f t="shared" si="50"/>
        <v>-</v>
      </c>
      <c r="AF22" s="26">
        <f t="shared" si="51"/>
        <v>0</v>
      </c>
      <c r="AH22" s="25"/>
      <c r="AI22" s="23" t="s">
        <v>3</v>
      </c>
      <c r="AJ22" s="25" t="str">
        <f t="shared" si="52"/>
        <v>-</v>
      </c>
      <c r="AK22" s="26">
        <f t="shared" si="53"/>
        <v>0</v>
      </c>
      <c r="AM22" s="25"/>
      <c r="AN22" s="23" t="s">
        <v>3</v>
      </c>
      <c r="AO22" s="25" t="str">
        <f t="shared" si="54"/>
        <v>-</v>
      </c>
      <c r="AP22" s="26">
        <f t="shared" si="55"/>
        <v>0</v>
      </c>
      <c r="AR22" s="25"/>
      <c r="AS22" s="23" t="s">
        <v>3</v>
      </c>
      <c r="AT22" s="25" t="str">
        <f t="shared" si="56"/>
        <v>-</v>
      </c>
      <c r="AU22" s="26">
        <f t="shared" si="57"/>
        <v>0</v>
      </c>
      <c r="AW22" s="25"/>
      <c r="AX22" s="23" t="s">
        <v>3</v>
      </c>
      <c r="AY22" s="25" t="str">
        <f t="shared" si="58"/>
        <v>-</v>
      </c>
      <c r="AZ22" s="26">
        <f t="shared" si="59"/>
        <v>0</v>
      </c>
      <c r="BB22" s="88">
        <v>100</v>
      </c>
      <c r="BC22" s="87" t="s">
        <v>3</v>
      </c>
      <c r="BD22" s="88" t="str">
        <f t="shared" si="60"/>
        <v>c</v>
      </c>
      <c r="BE22" s="89">
        <f t="shared" si="61"/>
        <v>0</v>
      </c>
    </row>
    <row r="23" spans="1:57" x14ac:dyDescent="0.25">
      <c r="A23" s="16">
        <v>127</v>
      </c>
      <c r="B23" s="19" t="s">
        <v>194</v>
      </c>
      <c r="C23" s="18" t="s">
        <v>3</v>
      </c>
      <c r="D23" s="13"/>
      <c r="E23" s="13"/>
      <c r="F23" s="13"/>
      <c r="G23" s="13"/>
      <c r="H23" s="91"/>
      <c r="I23" s="25"/>
      <c r="J23" s="23" t="s">
        <v>3</v>
      </c>
      <c r="K23" s="25" t="str">
        <f t="shared" si="42"/>
        <v>-</v>
      </c>
      <c r="L23" s="26">
        <f t="shared" si="43"/>
        <v>0</v>
      </c>
      <c r="N23" s="25"/>
      <c r="O23" s="23" t="s">
        <v>3</v>
      </c>
      <c r="P23" s="25" t="str">
        <f t="shared" si="44"/>
        <v>-</v>
      </c>
      <c r="Q23" s="26">
        <f t="shared" si="45"/>
        <v>0</v>
      </c>
      <c r="S23" s="25"/>
      <c r="T23" s="23" t="s">
        <v>3</v>
      </c>
      <c r="U23" s="25" t="str">
        <f t="shared" si="46"/>
        <v>-</v>
      </c>
      <c r="V23" s="26">
        <f t="shared" si="47"/>
        <v>0</v>
      </c>
      <c r="X23" s="25"/>
      <c r="Y23" s="23" t="s">
        <v>3</v>
      </c>
      <c r="Z23" s="25" t="str">
        <f t="shared" si="48"/>
        <v>-</v>
      </c>
      <c r="AA23" s="26">
        <f t="shared" si="49"/>
        <v>0</v>
      </c>
      <c r="AC23" s="25">
        <v>395</v>
      </c>
      <c r="AD23" s="23" t="s">
        <v>3</v>
      </c>
      <c r="AE23" s="25" t="str">
        <f t="shared" si="50"/>
        <v>d</v>
      </c>
      <c r="AF23" s="26">
        <f t="shared" si="51"/>
        <v>0</v>
      </c>
      <c r="AH23" s="25"/>
      <c r="AI23" s="23" t="s">
        <v>3</v>
      </c>
      <c r="AJ23" s="25" t="str">
        <f t="shared" si="52"/>
        <v>-</v>
      </c>
      <c r="AK23" s="26">
        <f t="shared" si="53"/>
        <v>0</v>
      </c>
      <c r="AM23" s="25">
        <v>5</v>
      </c>
      <c r="AN23" s="23" t="s">
        <v>3</v>
      </c>
      <c r="AO23" s="25" t="str">
        <f t="shared" si="54"/>
        <v>a</v>
      </c>
      <c r="AP23" s="26">
        <f t="shared" si="55"/>
        <v>0</v>
      </c>
      <c r="AR23" s="25"/>
      <c r="AS23" s="23" t="s">
        <v>3</v>
      </c>
      <c r="AT23" s="25" t="str">
        <f t="shared" si="56"/>
        <v>-</v>
      </c>
      <c r="AU23" s="26">
        <f t="shared" si="57"/>
        <v>0</v>
      </c>
      <c r="AW23" s="25">
        <v>17</v>
      </c>
      <c r="AX23" s="23" t="s">
        <v>3</v>
      </c>
      <c r="AY23" s="25" t="str">
        <f t="shared" si="58"/>
        <v>c</v>
      </c>
      <c r="AZ23" s="26">
        <f t="shared" si="59"/>
        <v>0</v>
      </c>
      <c r="BB23" s="25"/>
      <c r="BC23" s="23" t="s">
        <v>3</v>
      </c>
      <c r="BD23" s="25" t="str">
        <f t="shared" si="60"/>
        <v>-</v>
      </c>
      <c r="BE23" s="26">
        <f t="shared" si="61"/>
        <v>0</v>
      </c>
    </row>
    <row r="24" spans="1:57" x14ac:dyDescent="0.25">
      <c r="A24" s="16">
        <v>128</v>
      </c>
      <c r="B24" s="19" t="s">
        <v>191</v>
      </c>
      <c r="C24" s="18" t="s">
        <v>3</v>
      </c>
      <c r="D24" s="71"/>
      <c r="E24" s="71"/>
      <c r="F24" s="71"/>
      <c r="G24" s="71"/>
      <c r="H24" s="91"/>
      <c r="I24" s="25"/>
      <c r="J24" s="23" t="s">
        <v>3</v>
      </c>
      <c r="K24" s="25" t="str">
        <f t="shared" si="42"/>
        <v>-</v>
      </c>
      <c r="L24" s="26">
        <f t="shared" si="43"/>
        <v>0</v>
      </c>
      <c r="N24" s="25"/>
      <c r="O24" s="23" t="s">
        <v>3</v>
      </c>
      <c r="P24" s="25" t="str">
        <f t="shared" si="44"/>
        <v>-</v>
      </c>
      <c r="Q24" s="26">
        <f t="shared" si="45"/>
        <v>0</v>
      </c>
      <c r="S24" s="25"/>
      <c r="T24" s="23" t="s">
        <v>3</v>
      </c>
      <c r="U24" s="25" t="str">
        <f t="shared" si="46"/>
        <v>-</v>
      </c>
      <c r="V24" s="26">
        <f t="shared" si="47"/>
        <v>0</v>
      </c>
      <c r="X24" s="25"/>
      <c r="Y24" s="23" t="s">
        <v>3</v>
      </c>
      <c r="Z24" s="25" t="str">
        <f t="shared" si="48"/>
        <v>-</v>
      </c>
      <c r="AA24" s="26">
        <f t="shared" si="49"/>
        <v>0</v>
      </c>
      <c r="AC24" s="25"/>
      <c r="AD24" s="23" t="s">
        <v>3</v>
      </c>
      <c r="AE24" s="25" t="str">
        <f t="shared" si="50"/>
        <v>-</v>
      </c>
      <c r="AF24" s="26">
        <f t="shared" si="51"/>
        <v>0</v>
      </c>
      <c r="AH24" s="25"/>
      <c r="AI24" s="23" t="s">
        <v>3</v>
      </c>
      <c r="AJ24" s="25" t="str">
        <f t="shared" si="52"/>
        <v>-</v>
      </c>
      <c r="AK24" s="26">
        <f t="shared" si="53"/>
        <v>0</v>
      </c>
      <c r="AM24" s="25"/>
      <c r="AN24" s="23" t="s">
        <v>3</v>
      </c>
      <c r="AO24" s="25" t="str">
        <f t="shared" si="54"/>
        <v>-</v>
      </c>
      <c r="AP24" s="26">
        <f t="shared" si="55"/>
        <v>0</v>
      </c>
      <c r="AR24" s="25"/>
      <c r="AS24" s="23" t="s">
        <v>3</v>
      </c>
      <c r="AT24" s="25" t="str">
        <f t="shared" si="56"/>
        <v>-</v>
      </c>
      <c r="AU24" s="26">
        <f t="shared" si="57"/>
        <v>0</v>
      </c>
      <c r="AW24" s="25"/>
      <c r="AX24" s="23" t="s">
        <v>3</v>
      </c>
      <c r="AY24" s="25" t="str">
        <f t="shared" si="58"/>
        <v>-</v>
      </c>
      <c r="AZ24" s="26">
        <f t="shared" si="59"/>
        <v>0</v>
      </c>
      <c r="BB24" s="88">
        <v>100</v>
      </c>
      <c r="BC24" s="87" t="s">
        <v>3</v>
      </c>
      <c r="BD24" s="88" t="str">
        <f t="shared" si="60"/>
        <v>c</v>
      </c>
      <c r="BE24" s="89">
        <f t="shared" si="61"/>
        <v>0</v>
      </c>
    </row>
    <row r="25" spans="1:57" x14ac:dyDescent="0.25">
      <c r="A25" s="16"/>
      <c r="B25" s="19"/>
      <c r="C25" s="18"/>
      <c r="D25" s="27"/>
      <c r="E25" s="27"/>
      <c r="F25" s="27"/>
      <c r="G25" s="27"/>
      <c r="H25" s="91"/>
      <c r="I25" s="28"/>
      <c r="J25" s="29"/>
      <c r="K25" s="30"/>
      <c r="L25" s="31"/>
      <c r="N25" s="28"/>
      <c r="O25" s="29"/>
      <c r="P25" s="30"/>
      <c r="Q25" s="31"/>
      <c r="S25" s="28"/>
      <c r="T25" s="29"/>
      <c r="U25" s="30"/>
      <c r="V25" s="31"/>
      <c r="X25" s="28"/>
      <c r="Y25" s="29"/>
      <c r="Z25" s="30"/>
      <c r="AA25" s="31"/>
      <c r="AC25" s="28"/>
      <c r="AD25" s="29"/>
      <c r="AE25" s="30"/>
      <c r="AF25" s="31"/>
      <c r="AH25" s="28"/>
      <c r="AI25" s="29"/>
      <c r="AJ25" s="30"/>
      <c r="AK25" s="31"/>
      <c r="AM25" s="28"/>
      <c r="AN25" s="29"/>
      <c r="AO25" s="30"/>
      <c r="AP25" s="31"/>
      <c r="AR25" s="28"/>
      <c r="AS25" s="29"/>
      <c r="AT25" s="30"/>
      <c r="AU25" s="31"/>
      <c r="AW25" s="28"/>
      <c r="AX25" s="29"/>
      <c r="AY25" s="30"/>
      <c r="AZ25" s="31"/>
      <c r="BB25" s="28"/>
      <c r="BC25" s="29"/>
      <c r="BD25" s="30"/>
      <c r="BE25" s="31"/>
    </row>
    <row r="26" spans="1:57" x14ac:dyDescent="0.25">
      <c r="A26" s="16">
        <v>140</v>
      </c>
      <c r="B26" s="19" t="s">
        <v>7</v>
      </c>
      <c r="C26" s="18" t="s">
        <v>3</v>
      </c>
      <c r="D26" s="97"/>
      <c r="E26" s="97"/>
      <c r="F26" s="97"/>
      <c r="G26" s="97"/>
      <c r="H26" s="91"/>
      <c r="I26" s="25"/>
      <c r="J26" s="23" t="s">
        <v>3</v>
      </c>
      <c r="K26" s="25" t="str">
        <f>IF(I26=" ", "-", IF(I26=0,"-",IF(I26&gt;0,K$4)))</f>
        <v>-</v>
      </c>
      <c r="L26" s="26">
        <f>IF(K26="-",0,IF(K26="a", $D26,IF(K26="b",$E26, IF(K26="c",$F26, IF(K26="d", $G26,("kan niet"))))))*I26</f>
        <v>0</v>
      </c>
      <c r="N26" s="25">
        <v>12</v>
      </c>
      <c r="O26" s="23" t="s">
        <v>3</v>
      </c>
      <c r="P26" s="25" t="str">
        <f>IF(N26=" ", "-", IF(N26=0,"-",IF(N26&gt;0,P$4)))</f>
        <v>b</v>
      </c>
      <c r="Q26" s="26">
        <f>IF(P26="-",0,IF(P26="a", $D26,IF(P26="b",$E26, IF(P26="c",$F26, IF(P26="d", $G26,("kan niet"))))))*N26</f>
        <v>0</v>
      </c>
      <c r="S26" s="25">
        <v>35</v>
      </c>
      <c r="T26" s="23" t="s">
        <v>3</v>
      </c>
      <c r="U26" s="25" t="str">
        <f>IF(S26=" ", "-", IF(S26=0,"-",IF(S26&gt;0,U$4)))</f>
        <v>b</v>
      </c>
      <c r="V26" s="26">
        <f>IF(U26="-",0,IF(U26="a", $D26,IF(U26="b",$E26, IF(U26="c",$F26, IF(U26="d", $G26,("kan niet"))))))*S26</f>
        <v>0</v>
      </c>
      <c r="X26" s="25"/>
      <c r="Y26" s="23" t="s">
        <v>3</v>
      </c>
      <c r="Z26" s="25" t="str">
        <f>IF(X26=" ", "-", IF(X26=0,"-",IF(X26&gt;0,Z$4)))</f>
        <v>-</v>
      </c>
      <c r="AA26" s="26">
        <f>IF(Z26="-",0,IF(Z26="a", $D26,IF(Z26="b",$E26, IF(Z26="c",$F26, IF(Z26="d", $G26,("kan niet"))))))*X26</f>
        <v>0</v>
      </c>
      <c r="AC26" s="25"/>
      <c r="AD26" s="23" t="s">
        <v>3</v>
      </c>
      <c r="AE26" s="25" t="str">
        <f>IF(AC26=" ", "-", IF(AC26=0,"-",IF(AC26&gt;0,AE$4)))</f>
        <v>-</v>
      </c>
      <c r="AF26" s="26">
        <f>IF(AE26="-",0,IF(AE26="a", $D26,IF(AE26="b",$E26, IF(AE26="c",$F26, IF(AE26="d", $G26,("kan niet"))))))*AC26</f>
        <v>0</v>
      </c>
      <c r="AH26" s="25"/>
      <c r="AI26" s="23" t="s">
        <v>3</v>
      </c>
      <c r="AJ26" s="25" t="str">
        <f>IF(AH26=" ", "-", IF(AH26=0,"-",IF(AH26&gt;0,AJ$4)))</f>
        <v>-</v>
      </c>
      <c r="AK26" s="26">
        <f>IF(AJ26="-",0,IF(AJ26="a", $D26,IF(AJ26="b",$E26, IF(AJ26="c",$F26, IF(AJ26="d", $G26,("kan niet"))))))*AH26</f>
        <v>0</v>
      </c>
      <c r="AM26" s="25"/>
      <c r="AN26" s="23" t="s">
        <v>3</v>
      </c>
      <c r="AO26" s="25" t="str">
        <f>IF(AM26=" ", "-", IF(AM26=0,"-",IF(AM26&gt;0,AO$4)))</f>
        <v>-</v>
      </c>
      <c r="AP26" s="26">
        <f>IF(AO26="-",0,IF(AO26="a", $D26,IF(AO26="b",$E26, IF(AO26="c",$F26, IF(AO26="d", $G26,("kan niet"))))))*AM26</f>
        <v>0</v>
      </c>
      <c r="AR26" s="25"/>
      <c r="AS26" s="23" t="s">
        <v>3</v>
      </c>
      <c r="AT26" s="25" t="str">
        <f>IF(AR26=" ", "-", IF(AR26=0,"-",IF(AR26&gt;0,AT$4)))</f>
        <v>-</v>
      </c>
      <c r="AU26" s="26">
        <f>IF(AT26="-",0,IF(AT26="a", $D26,IF(AT26="b",$E26, IF(AT26="c",$F26, IF(AT26="d", $G26,("kan niet"))))))*AR26</f>
        <v>0</v>
      </c>
      <c r="AW26" s="25"/>
      <c r="AX26" s="23" t="s">
        <v>3</v>
      </c>
      <c r="AY26" s="25" t="str">
        <f>IF(AW26=" ", "-", IF(AW26=0,"-",IF(AW26&gt;0,AY$4)))</f>
        <v>-</v>
      </c>
      <c r="AZ26" s="26">
        <f>IF(AY26="-",0,IF(AY26="a", $D26,IF(AY26="b",$E26, IF(AY26="c",$F26, IF(AY26="d", $G26,("kan niet"))))))*AW26</f>
        <v>0</v>
      </c>
      <c r="BB26" s="25"/>
      <c r="BC26" s="23" t="s">
        <v>3</v>
      </c>
      <c r="BD26" s="25" t="str">
        <f>IF(BB26=" ", "-", IF(BB26=0,"-",IF(BB26&gt;0,BD$4)))</f>
        <v>-</v>
      </c>
      <c r="BE26" s="26">
        <f>IF(BD26="-",0,IF(BD26="a", $D26,IF(BD26="b",$E26, IF(BD26="c",$F26, IF(BD26="d", $G26,("kan niet"))))))*BB26</f>
        <v>0</v>
      </c>
    </row>
    <row r="27" spans="1:57" x14ac:dyDescent="0.25">
      <c r="A27" s="16">
        <v>141</v>
      </c>
      <c r="B27" s="19" t="s">
        <v>72</v>
      </c>
      <c r="C27" s="18" t="s">
        <v>3</v>
      </c>
      <c r="D27" s="97"/>
      <c r="E27" s="97"/>
      <c r="F27" s="97"/>
      <c r="G27" s="97"/>
      <c r="H27" s="91"/>
      <c r="I27" s="25">
        <v>141</v>
      </c>
      <c r="J27" s="23" t="s">
        <v>3</v>
      </c>
      <c r="K27" s="25" t="str">
        <f>IF(I27=" ", "-", IF(I27=0,"-",IF(I27&gt;0,K$4)))</f>
        <v>c</v>
      </c>
      <c r="L27" s="26">
        <f>IF(K27="-",0,IF(K27="a", $D27,IF(K27="b",$E27, IF(K27="c",$F27, IF(K27="d", $G27,("kan niet"))))))*I27</f>
        <v>0</v>
      </c>
      <c r="N27" s="25">
        <v>12</v>
      </c>
      <c r="O27" s="23" t="s">
        <v>3</v>
      </c>
      <c r="P27" s="25" t="str">
        <f>IF(N27=" ", "-", IF(N27=0,"-",IF(N27&gt;0,P$4)))</f>
        <v>b</v>
      </c>
      <c r="Q27" s="26">
        <f>IF(P27="-",0,IF(P27="a", $D27,IF(P27="b",$E27, IF(P27="c",$F27, IF(P27="d", $G27,("kan niet"))))))*N27</f>
        <v>0</v>
      </c>
      <c r="S27" s="25">
        <v>35</v>
      </c>
      <c r="T27" s="23" t="s">
        <v>3</v>
      </c>
      <c r="U27" s="25" t="str">
        <f>IF(S27=" ", "-", IF(S27=0,"-",IF(S27&gt;0,U$4)))</f>
        <v>b</v>
      </c>
      <c r="V27" s="26">
        <f>IF(U27="-",0,IF(U27="a", $D27,IF(U27="b",$E27, IF(U27="c",$F27, IF(U27="d", $G27,("kan niet"))))))*S27</f>
        <v>0</v>
      </c>
      <c r="X27" s="25"/>
      <c r="Y27" s="23" t="s">
        <v>3</v>
      </c>
      <c r="Z27" s="25" t="str">
        <f>IF(X27=" ", "-", IF(X27=0,"-",IF(X27&gt;0,Z$4)))</f>
        <v>-</v>
      </c>
      <c r="AA27" s="26">
        <f>IF(Z27="-",0,IF(Z27="a", $D27,IF(Z27="b",$E27, IF(Z27="c",$F27, IF(Z27="d", $G27,("kan niet"))))))*X27</f>
        <v>0</v>
      </c>
      <c r="AC27" s="25">
        <v>395</v>
      </c>
      <c r="AD27" s="23" t="s">
        <v>3</v>
      </c>
      <c r="AE27" s="25" t="str">
        <f>IF(AC27=" ", "-", IF(AC27=0,"-",IF(AC27&gt;0,AE$4)))</f>
        <v>d</v>
      </c>
      <c r="AF27" s="26">
        <f>IF(AE27="-",0,IF(AE27="a", $D27,IF(AE27="b",$E27, IF(AE27="c",$F27, IF(AE27="d", $G27,("kan niet"))))))*AC27</f>
        <v>0</v>
      </c>
      <c r="AH27" s="25">
        <v>29</v>
      </c>
      <c r="AI27" s="23" t="s">
        <v>3</v>
      </c>
      <c r="AJ27" s="25" t="str">
        <f>IF(AH27=" ", "-", IF(AH27=0,"-",IF(AH27&gt;0,AJ$4)))</f>
        <v>c</v>
      </c>
      <c r="AK27" s="26">
        <f>IF(AJ27="-",0,IF(AJ27="a", $D27,IF(AJ27="b",$E27, IF(AJ27="c",$F27, IF(AJ27="d", $G27,("kan niet"))))))*AH27</f>
        <v>0</v>
      </c>
      <c r="AM27" s="25">
        <v>5</v>
      </c>
      <c r="AN27" s="23" t="s">
        <v>3</v>
      </c>
      <c r="AO27" s="25" t="str">
        <f>IF(AM27=" ", "-", IF(AM27=0,"-",IF(AM27&gt;0,AO$4)))</f>
        <v>a</v>
      </c>
      <c r="AP27" s="26">
        <f>IF(AO27="-",0,IF(AO27="a", $D27,IF(AO27="b",$E27, IF(AO27="c",$F27, IF(AO27="d", $G27,("kan niet"))))))*AM27</f>
        <v>0</v>
      </c>
      <c r="AR27" s="25">
        <v>15</v>
      </c>
      <c r="AS27" s="23" t="s">
        <v>3</v>
      </c>
      <c r="AT27" s="25" t="str">
        <f>IF(AR27=" ", "-", IF(AR27=0,"-",IF(AR27&gt;0,AT$4)))</f>
        <v>b</v>
      </c>
      <c r="AU27" s="26">
        <f>IF(AT27="-",0,IF(AT27="a", $D27,IF(AT27="b",$E27, IF(AT27="c",$F27, IF(AT27="d", $G27,("kan niet"))))))*AR27</f>
        <v>0</v>
      </c>
      <c r="AW27" s="25">
        <v>17</v>
      </c>
      <c r="AX27" s="23" t="s">
        <v>3</v>
      </c>
      <c r="AY27" s="25" t="str">
        <f>IF(AW27=" ", "-", IF(AW27=0,"-",IF(AW27&gt;0,AY$4)))</f>
        <v>c</v>
      </c>
      <c r="AZ27" s="26">
        <f>IF(AY27="-",0,IF(AY27="a", $D27,IF(AY27="b",$E27, IF(AY27="c",$F27, IF(AY27="d", $G27,("kan niet"))))))*AW27</f>
        <v>0</v>
      </c>
      <c r="BB27" s="25"/>
      <c r="BC27" s="23" t="s">
        <v>3</v>
      </c>
      <c r="BD27" s="25" t="str">
        <f>IF(BB27=" ", "-", IF(BB27=0,"-",IF(BB27&gt;0,BD$4)))</f>
        <v>-</v>
      </c>
      <c r="BE27" s="26">
        <f>IF(BD27="-",0,IF(BD27="a", $D27,IF(BD27="b",$E27, IF(BD27="c",$F27, IF(BD27="d", $G27,("kan niet"))))))*BB27</f>
        <v>0</v>
      </c>
    </row>
    <row r="28" spans="1:57" x14ac:dyDescent="0.25">
      <c r="A28" s="16"/>
      <c r="B28" s="19"/>
      <c r="C28" s="18"/>
      <c r="D28" s="27"/>
      <c r="E28" s="27"/>
      <c r="F28" s="27"/>
      <c r="G28" s="27"/>
      <c r="H28" s="91"/>
      <c r="I28" s="28"/>
      <c r="J28" s="29"/>
      <c r="K28" s="30"/>
      <c r="L28" s="31"/>
      <c r="N28" s="28"/>
      <c r="O28" s="29"/>
      <c r="P28" s="30"/>
      <c r="Q28" s="31"/>
      <c r="S28" s="28"/>
      <c r="T28" s="29"/>
      <c r="U28" s="30"/>
      <c r="V28" s="31"/>
      <c r="X28" s="28"/>
      <c r="Y28" s="29"/>
      <c r="Z28" s="30"/>
      <c r="AA28" s="31"/>
      <c r="AC28" s="28"/>
      <c r="AD28" s="29"/>
      <c r="AE28" s="30"/>
      <c r="AF28" s="31"/>
      <c r="AH28" s="28"/>
      <c r="AI28" s="29"/>
      <c r="AJ28" s="30"/>
      <c r="AK28" s="31"/>
      <c r="AM28" s="28"/>
      <c r="AN28" s="29"/>
      <c r="AO28" s="30"/>
      <c r="AP28" s="31"/>
      <c r="AR28" s="28"/>
      <c r="AS28" s="29"/>
      <c r="AT28" s="30"/>
      <c r="AU28" s="31"/>
      <c r="AW28" s="28"/>
      <c r="AX28" s="29"/>
      <c r="AY28" s="30"/>
      <c r="AZ28" s="31"/>
      <c r="BB28" s="28"/>
      <c r="BC28" s="29"/>
      <c r="BD28" s="30"/>
      <c r="BE28" s="31"/>
    </row>
    <row r="29" spans="1:57" x14ac:dyDescent="0.25">
      <c r="A29" s="16">
        <v>200</v>
      </c>
      <c r="B29" s="17" t="s">
        <v>131</v>
      </c>
      <c r="C29" s="18"/>
      <c r="D29" s="27"/>
      <c r="E29" s="27"/>
      <c r="F29" s="27"/>
      <c r="G29" s="27"/>
      <c r="H29" s="91"/>
      <c r="I29" s="28"/>
      <c r="J29" s="29"/>
      <c r="K29" s="30"/>
      <c r="L29" s="31"/>
      <c r="N29" s="28"/>
      <c r="O29" s="29"/>
      <c r="P29" s="30"/>
      <c r="Q29" s="31"/>
      <c r="S29" s="28"/>
      <c r="T29" s="29"/>
      <c r="U29" s="30"/>
      <c r="V29" s="31"/>
      <c r="X29" s="28"/>
      <c r="Y29" s="29"/>
      <c r="Z29" s="30"/>
      <c r="AA29" s="31"/>
      <c r="AC29" s="28"/>
      <c r="AD29" s="29"/>
      <c r="AE29" s="30"/>
      <c r="AF29" s="31"/>
      <c r="AH29" s="28"/>
      <c r="AI29" s="29"/>
      <c r="AJ29" s="30"/>
      <c r="AK29" s="31"/>
      <c r="AM29" s="28"/>
      <c r="AN29" s="29"/>
      <c r="AO29" s="30"/>
      <c r="AP29" s="31"/>
      <c r="AR29" s="28"/>
      <c r="AS29" s="29"/>
      <c r="AT29" s="30"/>
      <c r="AU29" s="31"/>
      <c r="AW29" s="28"/>
      <c r="AX29" s="29"/>
      <c r="AY29" s="30"/>
      <c r="AZ29" s="31"/>
      <c r="BB29" s="28"/>
      <c r="BC29" s="29"/>
      <c r="BD29" s="30"/>
      <c r="BE29" s="31"/>
    </row>
    <row r="30" spans="1:57" x14ac:dyDescent="0.25">
      <c r="A30" s="16">
        <v>210</v>
      </c>
      <c r="B30" s="19" t="s">
        <v>110</v>
      </c>
      <c r="C30" s="18" t="s">
        <v>3</v>
      </c>
      <c r="D30" s="97"/>
      <c r="E30" s="97"/>
      <c r="F30" s="97"/>
      <c r="G30" s="97"/>
      <c r="H30" s="91"/>
      <c r="I30" s="25"/>
      <c r="J30" s="23" t="s">
        <v>3</v>
      </c>
      <c r="K30" s="25" t="str">
        <f>IF(I30=" ", "-", IF(I30=0,"-",IF(I30&gt;0,K$4)))</f>
        <v>-</v>
      </c>
      <c r="L30" s="26">
        <f>IF(K30="-",0,IF(K30="a", $D30,IF(K30="b",$E30, IF(K30="c",$F30, IF(K30="d", $G30,("kan niet"))))))*I30</f>
        <v>0</v>
      </c>
      <c r="N30" s="25">
        <v>12</v>
      </c>
      <c r="O30" s="23" t="s">
        <v>3</v>
      </c>
      <c r="P30" s="25" t="str">
        <f>IF(N30=" ", "-", IF(N30=0,"-",IF(N30&gt;0,P$4)))</f>
        <v>b</v>
      </c>
      <c r="Q30" s="26">
        <f>IF(P30="-",0,IF(P30="a", $D30,IF(P30="b",$E30, IF(P30="c",$F30, IF(P30="d", $G30,("kan niet"))))))*N30</f>
        <v>0</v>
      </c>
      <c r="S30" s="25">
        <v>35</v>
      </c>
      <c r="T30" s="23" t="s">
        <v>3</v>
      </c>
      <c r="U30" s="25" t="str">
        <f>IF(S30=" ", "-", IF(S30=0,"-",IF(S30&gt;0,U$4)))</f>
        <v>b</v>
      </c>
      <c r="V30" s="26">
        <f>IF(U30="-",0,IF(U30="a", $D30,IF(U30="b",$E30, IF(U30="c",$F30, IF(U30="d", $G30,("kan niet"))))))*S30</f>
        <v>0</v>
      </c>
      <c r="X30" s="25"/>
      <c r="Y30" s="23" t="s">
        <v>3</v>
      </c>
      <c r="Z30" s="25" t="str">
        <f>IF(X30=" ", "-", IF(X30=0,"-",IF(X30&gt;0,Z$4)))</f>
        <v>-</v>
      </c>
      <c r="AA30" s="26">
        <f>IF(Z30="-",0,IF(Z30="a", $D30,IF(Z30="b",$E30, IF(Z30="c",$F30, IF(Z30="d", $G30,("kan niet"))))))*X30</f>
        <v>0</v>
      </c>
      <c r="AC30" s="25">
        <v>395</v>
      </c>
      <c r="AD30" s="23" t="s">
        <v>3</v>
      </c>
      <c r="AE30" s="25" t="str">
        <f>IF(AC30=" ", "-", IF(AC30=0,"-",IF(AC30&gt;0,AE$4)))</f>
        <v>d</v>
      </c>
      <c r="AF30" s="26">
        <f>IF(AE30="-",0,IF(AE30="a", $D30,IF(AE30="b",$E30, IF(AE30="c",$F30, IF(AE30="d", $G30,("kan niet"))))))*AC30</f>
        <v>0</v>
      </c>
      <c r="AH30" s="25"/>
      <c r="AI30" s="23" t="s">
        <v>3</v>
      </c>
      <c r="AJ30" s="25" t="str">
        <f>IF(AH30=" ", "-", IF(AH30=0,"-",IF(AH30&gt;0,AJ$4)))</f>
        <v>-</v>
      </c>
      <c r="AK30" s="26">
        <f>IF(AJ30="-",0,IF(AJ30="a", $D30,IF(AJ30="b",$E30, IF(AJ30="c",$F30, IF(AJ30="d", $G30,("kan niet"))))))*AH30</f>
        <v>0</v>
      </c>
      <c r="AM30" s="25">
        <v>5</v>
      </c>
      <c r="AN30" s="23" t="s">
        <v>3</v>
      </c>
      <c r="AO30" s="25" t="str">
        <f>IF(AM30=" ", "-", IF(AM30=0,"-",IF(AM30&gt;0,AO$4)))</f>
        <v>a</v>
      </c>
      <c r="AP30" s="26">
        <f>IF(AO30="-",0,IF(AO30="a", $D30,IF(AO30="b",$E30, IF(AO30="c",$F30, IF(AO30="d", $G30,("kan niet"))))))*AM30</f>
        <v>0</v>
      </c>
      <c r="AR30" s="25"/>
      <c r="AS30" s="23" t="s">
        <v>3</v>
      </c>
      <c r="AT30" s="25" t="str">
        <f>IF(AR30=" ", "-", IF(AR30=0,"-",IF(AR30&gt;0,AT$4)))</f>
        <v>-</v>
      </c>
      <c r="AU30" s="26">
        <f>IF(AT30="-",0,IF(AT30="a", $D30,IF(AT30="b",$E30, IF(AT30="c",$F30, IF(AT30="d", $G30,("kan niet"))))))*AR30</f>
        <v>0</v>
      </c>
      <c r="AW30" s="25">
        <v>17</v>
      </c>
      <c r="AX30" s="23" t="s">
        <v>3</v>
      </c>
      <c r="AY30" s="25" t="str">
        <f>IF(AW30=" ", "-", IF(AW30=0,"-",IF(AW30&gt;0,AY$4)))</f>
        <v>c</v>
      </c>
      <c r="AZ30" s="26">
        <f>IF(AY30="-",0,IF(AY30="a", $D30,IF(AY30="b",$E30, IF(AY30="c",$F30, IF(AY30="d", $G30,("kan niet"))))))*AW30</f>
        <v>0</v>
      </c>
      <c r="BB30" s="25"/>
      <c r="BC30" s="23" t="s">
        <v>3</v>
      </c>
      <c r="BD30" s="25" t="str">
        <f>IF(BB30=" ", "-", IF(BB30=0,"-",IF(BB30&gt;0,BD$4)))</f>
        <v>-</v>
      </c>
      <c r="BE30" s="26">
        <f>IF(BD30="-",0,IF(BD30="a", $D30,IF(BD30="b",$E30, IF(BD30="c",$F30, IF(BD30="d", $G30,("kan niet"))))))*BB30</f>
        <v>0</v>
      </c>
    </row>
    <row r="31" spans="1:57" x14ac:dyDescent="0.25">
      <c r="A31" s="16"/>
      <c r="B31" s="19"/>
      <c r="C31" s="18"/>
      <c r="D31" s="27"/>
      <c r="E31" s="27"/>
      <c r="F31" s="27"/>
      <c r="G31" s="27"/>
      <c r="H31" s="91"/>
      <c r="I31" s="28"/>
      <c r="J31" s="29"/>
      <c r="K31" s="30"/>
      <c r="L31" s="31"/>
      <c r="N31" s="28"/>
      <c r="O31" s="29"/>
      <c r="P31" s="30"/>
      <c r="Q31" s="31"/>
      <c r="S31" s="28"/>
      <c r="T31" s="29"/>
      <c r="U31" s="30"/>
      <c r="V31" s="31"/>
      <c r="X31" s="28"/>
      <c r="Y31" s="29"/>
      <c r="Z31" s="30"/>
      <c r="AA31" s="31"/>
      <c r="AC31" s="28"/>
      <c r="AD31" s="29"/>
      <c r="AE31" s="30"/>
      <c r="AF31" s="31"/>
      <c r="AH31" s="28"/>
      <c r="AI31" s="29"/>
      <c r="AJ31" s="30"/>
      <c r="AK31" s="31"/>
      <c r="AM31" s="28"/>
      <c r="AN31" s="29"/>
      <c r="AO31" s="30"/>
      <c r="AP31" s="31"/>
      <c r="AR31" s="28"/>
      <c r="AS31" s="29"/>
      <c r="AT31" s="30"/>
      <c r="AU31" s="31"/>
      <c r="AW31" s="28"/>
      <c r="AX31" s="29"/>
      <c r="AY31" s="30"/>
      <c r="AZ31" s="31"/>
      <c r="BB31" s="28"/>
      <c r="BC31" s="29"/>
      <c r="BD31" s="30"/>
      <c r="BE31" s="31"/>
    </row>
    <row r="32" spans="1:57" x14ac:dyDescent="0.25">
      <c r="A32" s="16">
        <v>220</v>
      </c>
      <c r="B32" s="19" t="s">
        <v>71</v>
      </c>
      <c r="C32" s="18" t="s">
        <v>3</v>
      </c>
      <c r="D32" s="13"/>
      <c r="E32" s="13"/>
      <c r="F32" s="13"/>
      <c r="G32" s="13"/>
      <c r="H32" s="91"/>
      <c r="I32" s="25"/>
      <c r="J32" s="23" t="s">
        <v>3</v>
      </c>
      <c r="K32" s="25" t="str">
        <f>IF(I32=" ", "-", IF(I32=0,"-",IF(I32&gt;0,K$4)))</f>
        <v>-</v>
      </c>
      <c r="L32" s="26">
        <f>IF(K32="-",0,IF(K32="a", $D32,IF(K32="b",$E32, IF(K32="c",$F32, IF(K32="d", $G32,("kan niet"))))))*I32</f>
        <v>0</v>
      </c>
      <c r="N32" s="25"/>
      <c r="O32" s="23" t="s">
        <v>3</v>
      </c>
      <c r="P32" s="25" t="str">
        <f>IF(N32=" ", "-", IF(N32=0,"-",IF(N32&gt;0,P$4)))</f>
        <v>-</v>
      </c>
      <c r="Q32" s="26">
        <f>IF(P32="-",0,IF(P32="a", $D32,IF(P32="b",$E32, IF(P32="c",$F32, IF(P32="d", $G32,("kan niet"))))))*N32</f>
        <v>0</v>
      </c>
      <c r="S32" s="25"/>
      <c r="T32" s="23" t="s">
        <v>3</v>
      </c>
      <c r="U32" s="25" t="str">
        <f>IF(S32=" ", "-", IF(S32=0,"-",IF(S32&gt;0,U$4)))</f>
        <v>-</v>
      </c>
      <c r="V32" s="26">
        <f>IF(U32="-",0,IF(U32="a", $D32,IF(U32="b",$E32, IF(U32="c",$F32, IF(U32="d", $G32,("kan niet"))))))*S32</f>
        <v>0</v>
      </c>
      <c r="X32" s="25"/>
      <c r="Y32" s="23" t="s">
        <v>3</v>
      </c>
      <c r="Z32" s="25" t="str">
        <f>IF(X32=" ", "-", IF(X32=0,"-",IF(X32&gt;0,Z$4)))</f>
        <v>-</v>
      </c>
      <c r="AA32" s="26">
        <f>IF(Z32="-",0,IF(Z32="a", $D32,IF(Z32="b",$E32, IF(Z32="c",$F32, IF(Z32="d", $G32,("kan niet"))))))*X32</f>
        <v>0</v>
      </c>
      <c r="AC32" s="25">
        <v>395</v>
      </c>
      <c r="AD32" s="23" t="s">
        <v>3</v>
      </c>
      <c r="AE32" s="25" t="str">
        <f>IF(AC32=" ", "-", IF(AC32=0,"-",IF(AC32&gt;0,AE$4)))</f>
        <v>d</v>
      </c>
      <c r="AF32" s="26">
        <f>IF(AE32="-",0,IF(AE32="a", $D32,IF(AE32="b",$E32, IF(AE32="c",$F32, IF(AE32="d", $G32,("kan niet"))))))*AC32</f>
        <v>0</v>
      </c>
      <c r="AH32" s="25"/>
      <c r="AI32" s="23" t="s">
        <v>3</v>
      </c>
      <c r="AJ32" s="25" t="str">
        <f>IF(AH32=" ", "-", IF(AH32=0,"-",IF(AH32&gt;0,AJ$4)))</f>
        <v>-</v>
      </c>
      <c r="AK32" s="26">
        <f>IF(AJ32="-",0,IF(AJ32="a", $D32,IF(AJ32="b",$E32, IF(AJ32="c",$F32, IF(AJ32="d", $G32,("kan niet"))))))*AH32</f>
        <v>0</v>
      </c>
      <c r="AM32" s="25">
        <v>5</v>
      </c>
      <c r="AN32" s="23" t="s">
        <v>3</v>
      </c>
      <c r="AO32" s="25" t="str">
        <f>IF(AM32=" ", "-", IF(AM32=0,"-",IF(AM32&gt;0,AO$4)))</f>
        <v>a</v>
      </c>
      <c r="AP32" s="26">
        <f>IF(AO32="-",0,IF(AO32="a", $D32,IF(AO32="b",$E32, IF(AO32="c",$F32, IF(AO32="d", $G32,("kan niet"))))))*AM32</f>
        <v>0</v>
      </c>
      <c r="AR32" s="25"/>
      <c r="AS32" s="23" t="s">
        <v>3</v>
      </c>
      <c r="AT32" s="25" t="str">
        <f>IF(AR32=" ", "-", IF(AR32=0,"-",IF(AR32&gt;0,AT$4)))</f>
        <v>-</v>
      </c>
      <c r="AU32" s="26">
        <f>IF(AT32="-",0,IF(AT32="a", $D32,IF(AT32="b",$E32, IF(AT32="c",$F32, IF(AT32="d", $G32,("kan niet"))))))*AR32</f>
        <v>0</v>
      </c>
      <c r="AW32" s="25">
        <v>17</v>
      </c>
      <c r="AX32" s="23" t="s">
        <v>3</v>
      </c>
      <c r="AY32" s="25" t="str">
        <f>IF(AW32=" ", "-", IF(AW32=0,"-",IF(AW32&gt;0,AY$4)))</f>
        <v>c</v>
      </c>
      <c r="AZ32" s="26">
        <f>IF(AY32="-",0,IF(AY32="a", $D32,IF(AY32="b",$E32, IF(AY32="c",$F32, IF(AY32="d", $G32,("kan niet"))))))*AW32</f>
        <v>0</v>
      </c>
      <c r="BB32" s="25"/>
      <c r="BC32" s="23" t="s">
        <v>3</v>
      </c>
      <c r="BD32" s="25" t="str">
        <f>IF(BB32=" ", "-", IF(BB32=0,"-",IF(BB32&gt;0,BD$4)))</f>
        <v>-</v>
      </c>
      <c r="BE32" s="26">
        <f>IF(BD32="-",0,IF(BD32="a", $D32,IF(BD32="b",$E32, IF(BD32="c",$F32, IF(BD32="d", $G32,("kan niet"))))))*BB32</f>
        <v>0</v>
      </c>
    </row>
    <row r="33" spans="1:57" x14ac:dyDescent="0.25">
      <c r="A33" s="16">
        <v>221</v>
      </c>
      <c r="B33" s="19" t="s">
        <v>10</v>
      </c>
      <c r="C33" s="18" t="s">
        <v>3</v>
      </c>
      <c r="D33" s="71"/>
      <c r="E33" s="71"/>
      <c r="F33" s="71"/>
      <c r="G33" s="71"/>
      <c r="H33" s="91"/>
      <c r="I33" s="25"/>
      <c r="J33" s="23" t="s">
        <v>3</v>
      </c>
      <c r="K33" s="25" t="str">
        <f>IF(I33=" ", "-", IF(I33=0,"-",IF(I33&gt;0,K$4)))</f>
        <v>-</v>
      </c>
      <c r="L33" s="26">
        <f>IF(K33="-",0,IF(K33="a", $D33,IF(K33="b",$E33, IF(K33="c",$F33, IF(K33="d", $G33,("kan niet"))))))*I33</f>
        <v>0</v>
      </c>
      <c r="N33" s="25"/>
      <c r="O33" s="23" t="s">
        <v>3</v>
      </c>
      <c r="P33" s="25" t="str">
        <f>IF(N33=" ", "-", IF(N33=0,"-",IF(N33&gt;0,P$4)))</f>
        <v>-</v>
      </c>
      <c r="Q33" s="26">
        <f>IF(P33="-",0,IF(P33="a", $D33,IF(P33="b",$E33, IF(P33="c",$F33, IF(P33="d", $G33,("kan niet"))))))*N33</f>
        <v>0</v>
      </c>
      <c r="S33" s="25"/>
      <c r="T33" s="23" t="s">
        <v>3</v>
      </c>
      <c r="U33" s="25" t="str">
        <f>IF(S33=" ", "-", IF(S33=0,"-",IF(S33&gt;0,U$4)))</f>
        <v>-</v>
      </c>
      <c r="V33" s="26">
        <f>IF(U33="-",0,IF(U33="a", $D33,IF(U33="b",$E33, IF(U33="c",$F33, IF(U33="d", $G33,("kan niet"))))))*S33</f>
        <v>0</v>
      </c>
      <c r="X33" s="25"/>
      <c r="Y33" s="23" t="s">
        <v>3</v>
      </c>
      <c r="Z33" s="25" t="str">
        <f>IF(X33=" ", "-", IF(X33=0,"-",IF(X33&gt;0,Z$4)))</f>
        <v>-</v>
      </c>
      <c r="AA33" s="26">
        <f>IF(Z33="-",0,IF(Z33="a", $D33,IF(Z33="b",$E33, IF(Z33="c",$F33, IF(Z33="d", $G33,("kan niet"))))))*X33</f>
        <v>0</v>
      </c>
      <c r="AC33" s="25"/>
      <c r="AD33" s="23" t="s">
        <v>3</v>
      </c>
      <c r="AE33" s="25" t="str">
        <f>IF(AC33=" ", "-", IF(AC33=0,"-",IF(AC33&gt;0,AE$4)))</f>
        <v>-</v>
      </c>
      <c r="AF33" s="26">
        <f>IF(AE33="-",0,IF(AE33="a", $D33,IF(AE33="b",$E33, IF(AE33="c",$F33, IF(AE33="d", $G33,("kan niet"))))))*AC33</f>
        <v>0</v>
      </c>
      <c r="AH33" s="25"/>
      <c r="AI33" s="23" t="s">
        <v>3</v>
      </c>
      <c r="AJ33" s="25" t="str">
        <f>IF(AH33=" ", "-", IF(AH33=0,"-",IF(AH33&gt;0,AJ$4)))</f>
        <v>-</v>
      </c>
      <c r="AK33" s="26">
        <f>IF(AJ33="-",0,IF(AJ33="a", $D33,IF(AJ33="b",$E33, IF(AJ33="c",$F33, IF(AJ33="d", $G33,("kan niet"))))))*AH33</f>
        <v>0</v>
      </c>
      <c r="AM33" s="25"/>
      <c r="AN33" s="23" t="s">
        <v>3</v>
      </c>
      <c r="AO33" s="25" t="str">
        <f>IF(AM33=" ", "-", IF(AM33=0,"-",IF(AM33&gt;0,AO$4)))</f>
        <v>-</v>
      </c>
      <c r="AP33" s="26">
        <f>IF(AO33="-",0,IF(AO33="a", $D33,IF(AO33="b",$E33, IF(AO33="c",$F33, IF(AO33="d", $G33,("kan niet"))))))*AM33</f>
        <v>0</v>
      </c>
      <c r="AR33" s="25"/>
      <c r="AS33" s="23" t="s">
        <v>3</v>
      </c>
      <c r="AT33" s="25" t="str">
        <f>IF(AR33=" ", "-", IF(AR33=0,"-",IF(AR33&gt;0,AT$4)))</f>
        <v>-</v>
      </c>
      <c r="AU33" s="26">
        <f>IF(AT33="-",0,IF(AT33="a", $D33,IF(AT33="b",$E33, IF(AT33="c",$F33, IF(AT33="d", $G33,("kan niet"))))))*AR33</f>
        <v>0</v>
      </c>
      <c r="AW33" s="25"/>
      <c r="AX33" s="23" t="s">
        <v>3</v>
      </c>
      <c r="AY33" s="25" t="str">
        <f>IF(AW33=" ", "-", IF(AW33=0,"-",IF(AW33&gt;0,AY$4)))</f>
        <v>-</v>
      </c>
      <c r="AZ33" s="26">
        <f>IF(AY33="-",0,IF(AY33="a", $D33,IF(AY33="b",$E33, IF(AY33="c",$F33, IF(AY33="d", $G33,("kan niet"))))))*AW33</f>
        <v>0</v>
      </c>
      <c r="BB33" s="88">
        <v>100</v>
      </c>
      <c r="BC33" s="87" t="s">
        <v>3</v>
      </c>
      <c r="BD33" s="88" t="str">
        <f>IF(BB33=" ", "-", IF(BB33=0,"-",IF(BB33&gt;0,BD$4)))</f>
        <v>c</v>
      </c>
      <c r="BE33" s="89">
        <f>IF(BD33="-",0,IF(BD33="a", $D33,IF(BD33="b",$E33, IF(BD33="c",$F33, IF(BD33="d", $G33,("kan niet"))))))*BB33</f>
        <v>0</v>
      </c>
    </row>
    <row r="34" spans="1:57" x14ac:dyDescent="0.25">
      <c r="A34" s="16"/>
      <c r="B34" s="19"/>
      <c r="C34" s="18"/>
      <c r="D34" s="27"/>
      <c r="E34" s="27"/>
      <c r="F34" s="27"/>
      <c r="G34" s="27"/>
      <c r="H34" s="91"/>
      <c r="I34" s="28"/>
      <c r="J34" s="29"/>
      <c r="K34" s="30"/>
      <c r="L34" s="31"/>
      <c r="N34" s="28"/>
      <c r="O34" s="29"/>
      <c r="P34" s="30"/>
      <c r="Q34" s="31"/>
      <c r="S34" s="28"/>
      <c r="T34" s="29"/>
      <c r="U34" s="30"/>
      <c r="V34" s="31"/>
      <c r="X34" s="28"/>
      <c r="Y34" s="29"/>
      <c r="Z34" s="30"/>
      <c r="AA34" s="31"/>
      <c r="AC34" s="28"/>
      <c r="AD34" s="29"/>
      <c r="AE34" s="30"/>
      <c r="AF34" s="31"/>
      <c r="AH34" s="28"/>
      <c r="AI34" s="29"/>
      <c r="AJ34" s="30"/>
      <c r="AK34" s="31"/>
      <c r="AM34" s="28"/>
      <c r="AN34" s="29"/>
      <c r="AO34" s="30"/>
      <c r="AP34" s="31"/>
      <c r="AR34" s="28"/>
      <c r="AS34" s="29"/>
      <c r="AT34" s="30"/>
      <c r="AU34" s="31"/>
      <c r="AW34" s="28"/>
      <c r="AX34" s="29"/>
      <c r="AY34" s="30"/>
      <c r="AZ34" s="31"/>
      <c r="BB34" s="28"/>
      <c r="BC34" s="29"/>
      <c r="BD34" s="30"/>
      <c r="BE34" s="31"/>
    </row>
    <row r="35" spans="1:57" x14ac:dyDescent="0.25">
      <c r="A35" s="16">
        <v>230</v>
      </c>
      <c r="B35" s="19" t="s">
        <v>154</v>
      </c>
      <c r="C35" s="18" t="s">
        <v>3</v>
      </c>
      <c r="D35" s="71"/>
      <c r="E35" s="71"/>
      <c r="F35" s="71"/>
      <c r="G35" s="71"/>
      <c r="H35" s="91"/>
      <c r="I35" s="25"/>
      <c r="J35" s="23" t="s">
        <v>3</v>
      </c>
      <c r="K35" s="25" t="str">
        <f>IF(I35=" ", "-", IF(I35=0,"-",IF(I35&gt;0,K$4)))</f>
        <v>-</v>
      </c>
      <c r="L35" s="26">
        <f>IF(K35="-",0,IF(K35="a", $D35,IF(K35="b",$E35, IF(K35="c",$F35, IF(K35="d", $G35,("kan niet"))))))*I35</f>
        <v>0</v>
      </c>
      <c r="N35" s="25"/>
      <c r="O35" s="23" t="s">
        <v>3</v>
      </c>
      <c r="P35" s="25" t="str">
        <f>IF(N35=" ", "-", IF(N35=0,"-",IF(N35&gt;0,P$4)))</f>
        <v>-</v>
      </c>
      <c r="Q35" s="26">
        <f>IF(P35="-",0,IF(P35="a", $D35,IF(P35="b",$E35, IF(P35="c",$F35, IF(P35="d", $G35,("kan niet"))))))*N35</f>
        <v>0</v>
      </c>
      <c r="S35" s="25"/>
      <c r="T35" s="23" t="s">
        <v>3</v>
      </c>
      <c r="U35" s="25" t="str">
        <f>IF(S35=" ", "-", IF(S35=0,"-",IF(S35&gt;0,U$4)))</f>
        <v>-</v>
      </c>
      <c r="V35" s="26">
        <f>IF(U35="-",0,IF(U35="a", $D35,IF(U35="b",$E35, IF(U35="c",$F35, IF(U35="d", $G35,("kan niet"))))))*S35</f>
        <v>0</v>
      </c>
      <c r="X35" s="25"/>
      <c r="Y35" s="23" t="s">
        <v>3</v>
      </c>
      <c r="Z35" s="25" t="str">
        <f>IF(X35=" ", "-", IF(X35=0,"-",IF(X35&gt;0,Z$4)))</f>
        <v>-</v>
      </c>
      <c r="AA35" s="26">
        <f>IF(Z35="-",0,IF(Z35="a", $D35,IF(Z35="b",$E35, IF(Z35="c",$F35, IF(Z35="d", $G35,("kan niet"))))))*X35</f>
        <v>0</v>
      </c>
      <c r="AC35" s="25"/>
      <c r="AD35" s="23" t="s">
        <v>3</v>
      </c>
      <c r="AE35" s="25" t="str">
        <f>IF(AC35=" ", "-", IF(AC35=0,"-",IF(AC35&gt;0,AE$4)))</f>
        <v>-</v>
      </c>
      <c r="AF35" s="26">
        <f>IF(AE35="-",0,IF(AE35="a", $D35,IF(AE35="b",$E35, IF(AE35="c",$F35, IF(AE35="d", $G35,("kan niet"))))))*AC35</f>
        <v>0</v>
      </c>
      <c r="AH35" s="25"/>
      <c r="AI35" s="23" t="s">
        <v>3</v>
      </c>
      <c r="AJ35" s="25" t="str">
        <f>IF(AH35=" ", "-", IF(AH35=0,"-",IF(AH35&gt;0,AJ$4)))</f>
        <v>-</v>
      </c>
      <c r="AK35" s="26">
        <f>IF(AJ35="-",0,IF(AJ35="a", $D35,IF(AJ35="b",$E35, IF(AJ35="c",$F35, IF(AJ35="d", $G35,("kan niet"))))))*AH35</f>
        <v>0</v>
      </c>
      <c r="AM35" s="25"/>
      <c r="AN35" s="23" t="s">
        <v>3</v>
      </c>
      <c r="AO35" s="25" t="str">
        <f>IF(AM35=" ", "-", IF(AM35=0,"-",IF(AM35&gt;0,AO$4)))</f>
        <v>-</v>
      </c>
      <c r="AP35" s="26">
        <f>IF(AO35="-",0,IF(AO35="a", $D35,IF(AO35="b",$E35, IF(AO35="c",$F35, IF(AO35="d", $G35,("kan niet"))))))*AM35</f>
        <v>0</v>
      </c>
      <c r="AR35" s="25"/>
      <c r="AS35" s="23" t="s">
        <v>3</v>
      </c>
      <c r="AT35" s="25" t="str">
        <f>IF(AR35=" ", "-", IF(AR35=0,"-",IF(AR35&gt;0,AT$4)))</f>
        <v>-</v>
      </c>
      <c r="AU35" s="26">
        <f>IF(AT35="-",0,IF(AT35="a", $D35,IF(AT35="b",$E35, IF(AT35="c",$F35, IF(AT35="d", $G35,("kan niet"))))))*AR35</f>
        <v>0</v>
      </c>
      <c r="AW35" s="25"/>
      <c r="AX35" s="23" t="s">
        <v>3</v>
      </c>
      <c r="AY35" s="25" t="str">
        <f>IF(AW35=" ", "-", IF(AW35=0,"-",IF(AW35&gt;0,AY$4)))</f>
        <v>-</v>
      </c>
      <c r="AZ35" s="26">
        <f>IF(AY35="-",0,IF(AY35="a", $D35,IF(AY35="b",$E35, IF(AY35="c",$F35, IF(AY35="d", $G35,("kan niet"))))))*AW35</f>
        <v>0</v>
      </c>
      <c r="BB35" s="88">
        <v>100</v>
      </c>
      <c r="BC35" s="87" t="s">
        <v>3</v>
      </c>
      <c r="BD35" s="88" t="str">
        <f>IF(BB35=" ", "-", IF(BB35=0,"-",IF(BB35&gt;0,BD$4)))</f>
        <v>c</v>
      </c>
      <c r="BE35" s="89">
        <f>IF(BD35="-",0,IF(BD35="a", $D35,IF(BD35="b",$E35, IF(BD35="c",$F35, IF(BD35="d", $G35,("kan niet"))))))*BB35</f>
        <v>0</v>
      </c>
    </row>
    <row r="36" spans="1:57" x14ac:dyDescent="0.25">
      <c r="A36" s="16">
        <v>231</v>
      </c>
      <c r="B36" s="19" t="s">
        <v>155</v>
      </c>
      <c r="C36" s="18" t="s">
        <v>3</v>
      </c>
      <c r="D36" s="97"/>
      <c r="E36" s="97"/>
      <c r="F36" s="97"/>
      <c r="G36" s="97"/>
      <c r="H36" s="91"/>
      <c r="I36" s="25">
        <v>141</v>
      </c>
      <c r="J36" s="23" t="s">
        <v>3</v>
      </c>
      <c r="K36" s="25" t="str">
        <f>IF(I36=" ", "-", IF(I36=0,"-",IF(I36&gt;0,K$4)))</f>
        <v>c</v>
      </c>
      <c r="L36" s="26">
        <f>IF(K36="-",0,IF(K36="a", $D36,IF(K36="b",$E36, IF(K36="c",$F36, IF(K36="d", $G36,("kan niet"))))))*I36</f>
        <v>0</v>
      </c>
      <c r="N36" s="25"/>
      <c r="O36" s="23" t="s">
        <v>3</v>
      </c>
      <c r="P36" s="25" t="str">
        <f>IF(N36=" ", "-", IF(N36=0,"-",IF(N36&gt;0,P$4)))</f>
        <v>-</v>
      </c>
      <c r="Q36" s="26">
        <f>IF(P36="-",0,IF(P36="a", $D36,IF(P36="b",$E36, IF(P36="c",$F36, IF(P36="d", $G36,("kan niet"))))))*N36</f>
        <v>0</v>
      </c>
      <c r="S36" s="25"/>
      <c r="T36" s="23" t="s">
        <v>3</v>
      </c>
      <c r="U36" s="25" t="str">
        <f>IF(S36=" ", "-", IF(S36=0,"-",IF(S36&gt;0,U$4)))</f>
        <v>-</v>
      </c>
      <c r="V36" s="26">
        <f>IF(U36="-",0,IF(U36="a", $D36,IF(U36="b",$E36, IF(U36="c",$F36, IF(U36="d", $G36,("kan niet"))))))*S36</f>
        <v>0</v>
      </c>
      <c r="X36" s="25"/>
      <c r="Y36" s="23" t="s">
        <v>3</v>
      </c>
      <c r="Z36" s="25" t="str">
        <f>IF(X36=" ", "-", IF(X36=0,"-",IF(X36&gt;0,Z$4)))</f>
        <v>-</v>
      </c>
      <c r="AA36" s="26">
        <f>IF(Z36="-",0,IF(Z36="a", $D36,IF(Z36="b",$E36, IF(Z36="c",$F36, IF(Z36="d", $G36,("kan niet"))))))*X36</f>
        <v>0</v>
      </c>
      <c r="AC36" s="25"/>
      <c r="AD36" s="23" t="s">
        <v>3</v>
      </c>
      <c r="AE36" s="25" t="str">
        <f>IF(AC36=" ", "-", IF(AC36=0,"-",IF(AC36&gt;0,AE$4)))</f>
        <v>-</v>
      </c>
      <c r="AF36" s="26">
        <f>IF(AE36="-",0,IF(AE36="a", $D36,IF(AE36="b",$E36, IF(AE36="c",$F36, IF(AE36="d", $G36,("kan niet"))))))*AC36</f>
        <v>0</v>
      </c>
      <c r="AH36" s="25"/>
      <c r="AI36" s="23" t="s">
        <v>3</v>
      </c>
      <c r="AJ36" s="25" t="str">
        <f>IF(AH36=" ", "-", IF(AH36=0,"-",IF(AH36&gt;0,AJ$4)))</f>
        <v>-</v>
      </c>
      <c r="AK36" s="26">
        <f>IF(AJ36="-",0,IF(AJ36="a", $D36,IF(AJ36="b",$E36, IF(AJ36="c",$F36, IF(AJ36="d", $G36,("kan niet"))))))*AH36</f>
        <v>0</v>
      </c>
      <c r="AM36" s="25"/>
      <c r="AN36" s="23" t="s">
        <v>3</v>
      </c>
      <c r="AO36" s="25" t="str">
        <f>IF(AM36=" ", "-", IF(AM36=0,"-",IF(AM36&gt;0,AO$4)))</f>
        <v>-</v>
      </c>
      <c r="AP36" s="26">
        <f>IF(AO36="-",0,IF(AO36="a", $D36,IF(AO36="b",$E36, IF(AO36="c",$F36, IF(AO36="d", $G36,("kan niet"))))))*AM36</f>
        <v>0</v>
      </c>
      <c r="AR36" s="25"/>
      <c r="AS36" s="23" t="s">
        <v>3</v>
      </c>
      <c r="AT36" s="25" t="str">
        <f>IF(AR36=" ", "-", IF(AR36=0,"-",IF(AR36&gt;0,AT$4)))</f>
        <v>-</v>
      </c>
      <c r="AU36" s="26">
        <f>IF(AT36="-",0,IF(AT36="a", $D36,IF(AT36="b",$E36, IF(AT36="c",$F36, IF(AT36="d", $G36,("kan niet"))))))*AR36</f>
        <v>0</v>
      </c>
      <c r="AW36" s="25"/>
      <c r="AX36" s="23" t="s">
        <v>3</v>
      </c>
      <c r="AY36" s="25" t="str">
        <f>IF(AW36=" ", "-", IF(AW36=0,"-",IF(AW36&gt;0,AY$4)))</f>
        <v>-</v>
      </c>
      <c r="AZ36" s="26">
        <f>IF(AY36="-",0,IF(AY36="a", $D36,IF(AY36="b",$E36, IF(AY36="c",$F36, IF(AY36="d", $G36,("kan niet"))))))*AW36</f>
        <v>0</v>
      </c>
      <c r="BB36" s="25"/>
      <c r="BC36" s="23" t="s">
        <v>3</v>
      </c>
      <c r="BD36" s="25" t="str">
        <f>IF(BB36=" ", "-", IF(BB36=0,"-",IF(BB36&gt;0,BD$4)))</f>
        <v>-</v>
      </c>
      <c r="BE36" s="26">
        <f>IF(BD36="-",0,IF(BD36="a", $D36,IF(BD36="b",$E36, IF(BD36="c",$F36, IF(BD36="d", $G36,("kan niet"))))))*BB36</f>
        <v>0</v>
      </c>
    </row>
    <row r="37" spans="1:57" x14ac:dyDescent="0.25">
      <c r="A37" s="16">
        <v>232</v>
      </c>
      <c r="B37" s="19" t="s">
        <v>156</v>
      </c>
      <c r="C37" s="18" t="s">
        <v>3</v>
      </c>
      <c r="D37" s="13"/>
      <c r="E37" s="13"/>
      <c r="F37" s="13"/>
      <c r="G37" s="13"/>
      <c r="H37" s="91"/>
      <c r="I37" s="25"/>
      <c r="J37" s="23" t="s">
        <v>3</v>
      </c>
      <c r="K37" s="25" t="str">
        <f>IF(I37=" ", "-", IF(I37=0,"-",IF(I37&gt;0,K$4)))</f>
        <v>-</v>
      </c>
      <c r="L37" s="26">
        <f>IF(K37="-",0,IF(K37="a", $D37,IF(K37="b",$E37, IF(K37="c",$F37, IF(K37="d", $G37,("kan niet"))))))*I37</f>
        <v>0</v>
      </c>
      <c r="N37" s="25"/>
      <c r="O37" s="23" t="s">
        <v>3</v>
      </c>
      <c r="P37" s="25" t="str">
        <f>IF(N37=" ", "-", IF(N37=0,"-",IF(N37&gt;0,P$4)))</f>
        <v>-</v>
      </c>
      <c r="Q37" s="26">
        <f>IF(P37="-",0,IF(P37="a", $D37,IF(P37="b",$E37, IF(P37="c",$F37, IF(P37="d", $G37,("kan niet"))))))*N37</f>
        <v>0</v>
      </c>
      <c r="S37" s="25"/>
      <c r="T37" s="23" t="s">
        <v>3</v>
      </c>
      <c r="U37" s="25" t="str">
        <f>IF(S37=" ", "-", IF(S37=0,"-",IF(S37&gt;0,U$4)))</f>
        <v>-</v>
      </c>
      <c r="V37" s="26">
        <f>IF(U37="-",0,IF(U37="a", $D37,IF(U37="b",$E37, IF(U37="c",$F37, IF(U37="d", $G37,("kan niet"))))))*S37</f>
        <v>0</v>
      </c>
      <c r="X37" s="25"/>
      <c r="Y37" s="23" t="s">
        <v>3</v>
      </c>
      <c r="Z37" s="25" t="str">
        <f>IF(X37=" ", "-", IF(X37=0,"-",IF(X37&gt;0,Z$4)))</f>
        <v>-</v>
      </c>
      <c r="AA37" s="26">
        <f>IF(Z37="-",0,IF(Z37="a", $D37,IF(Z37="b",$E37, IF(Z37="c",$F37, IF(Z37="d", $G37,("kan niet"))))))*X37</f>
        <v>0</v>
      </c>
      <c r="AC37" s="25">
        <v>395</v>
      </c>
      <c r="AD37" s="23" t="s">
        <v>3</v>
      </c>
      <c r="AE37" s="25" t="str">
        <f>IF(AC37=" ", "-", IF(AC37=0,"-",IF(AC37&gt;0,AE$4)))</f>
        <v>d</v>
      </c>
      <c r="AF37" s="26">
        <f>IF(AE37="-",0,IF(AE37="a", $D37,IF(AE37="b",$E37, IF(AE37="c",$F37, IF(AE37="d", $G37,("kan niet"))))))*AC37</f>
        <v>0</v>
      </c>
      <c r="AH37" s="25"/>
      <c r="AI37" s="23" t="s">
        <v>3</v>
      </c>
      <c r="AJ37" s="25" t="str">
        <f>IF(AH37=" ", "-", IF(AH37=0,"-",IF(AH37&gt;0,AJ$4)))</f>
        <v>-</v>
      </c>
      <c r="AK37" s="26">
        <f>IF(AJ37="-",0,IF(AJ37="a", $D37,IF(AJ37="b",$E37, IF(AJ37="c",$F37, IF(AJ37="d", $G37,("kan niet"))))))*AH37</f>
        <v>0</v>
      </c>
      <c r="AM37" s="25"/>
      <c r="AN37" s="23" t="s">
        <v>3</v>
      </c>
      <c r="AO37" s="25" t="str">
        <f>IF(AM37=" ", "-", IF(AM37=0,"-",IF(AM37&gt;0,AO$4)))</f>
        <v>-</v>
      </c>
      <c r="AP37" s="26">
        <f>IF(AO37="-",0,IF(AO37="a", $D37,IF(AO37="b",$E37, IF(AO37="c",$F37, IF(AO37="d", $G37,("kan niet"))))))*AM37</f>
        <v>0</v>
      </c>
      <c r="AR37" s="25"/>
      <c r="AS37" s="23" t="s">
        <v>3</v>
      </c>
      <c r="AT37" s="25" t="str">
        <f>IF(AR37=" ", "-", IF(AR37=0,"-",IF(AR37&gt;0,AT$4)))</f>
        <v>-</v>
      </c>
      <c r="AU37" s="26">
        <f>IF(AT37="-",0,IF(AT37="a", $D37,IF(AT37="b",$E37, IF(AT37="c",$F37, IF(AT37="d", $G37,("kan niet"))))))*AR37</f>
        <v>0</v>
      </c>
      <c r="AW37" s="25"/>
      <c r="AX37" s="23" t="s">
        <v>3</v>
      </c>
      <c r="AY37" s="25" t="str">
        <f>IF(AW37=" ", "-", IF(AW37=0,"-",IF(AW37&gt;0,AY$4)))</f>
        <v>-</v>
      </c>
      <c r="AZ37" s="26">
        <f>IF(AY37="-",0,IF(AY37="a", $D37,IF(AY37="b",$E37, IF(AY37="c",$F37, IF(AY37="d", $G37,("kan niet"))))))*AW37</f>
        <v>0</v>
      </c>
      <c r="BB37" s="25"/>
      <c r="BC37" s="23" t="s">
        <v>3</v>
      </c>
      <c r="BD37" s="25" t="str">
        <f>IF(BB37=" ", "-", IF(BB37=0,"-",IF(BB37&gt;0,BD$4)))</f>
        <v>-</v>
      </c>
      <c r="BE37" s="26">
        <f>IF(BD37="-",0,IF(BD37="a", $D37,IF(BD37="b",$E37, IF(BD37="c",$F37, IF(BD37="d", $G37,("kan niet"))))))*BB37</f>
        <v>0</v>
      </c>
    </row>
    <row r="38" spans="1:57" x14ac:dyDescent="0.25">
      <c r="A38" s="16">
        <v>233</v>
      </c>
      <c r="B38" s="19" t="s">
        <v>157</v>
      </c>
      <c r="C38" s="18" t="s">
        <v>3</v>
      </c>
      <c r="D38" s="71"/>
      <c r="E38" s="71"/>
      <c r="F38" s="71"/>
      <c r="G38" s="71"/>
      <c r="H38" s="91"/>
      <c r="I38" s="25"/>
      <c r="J38" s="23" t="s">
        <v>3</v>
      </c>
      <c r="K38" s="25" t="str">
        <f>IF(I38=" ", "-", IF(I38=0,"-",IF(I38&gt;0,K$4)))</f>
        <v>-</v>
      </c>
      <c r="L38" s="26">
        <f>IF(K38="-",0,IF(K38="a", $D38,IF(K38="b",$E38, IF(K38="c",$F38, IF(K38="d", $G38,("kan niet"))))))*I38</f>
        <v>0</v>
      </c>
      <c r="N38" s="25"/>
      <c r="O38" s="23" t="s">
        <v>3</v>
      </c>
      <c r="P38" s="25" t="str">
        <f>IF(N38=" ", "-", IF(N38=0,"-",IF(N38&gt;0,P$4)))</f>
        <v>-</v>
      </c>
      <c r="Q38" s="26">
        <f>IF(P38="-",0,IF(P38="a", $D38,IF(P38="b",$E38, IF(P38="c",$F38, IF(P38="d", $G38,("kan niet"))))))*N38</f>
        <v>0</v>
      </c>
      <c r="S38" s="25"/>
      <c r="T38" s="23" t="s">
        <v>3</v>
      </c>
      <c r="U38" s="25" t="str">
        <f>IF(S38=" ", "-", IF(S38=0,"-",IF(S38&gt;0,U$4)))</f>
        <v>-</v>
      </c>
      <c r="V38" s="26">
        <f>IF(U38="-",0,IF(U38="a", $D38,IF(U38="b",$E38, IF(U38="c",$F38, IF(U38="d", $G38,("kan niet"))))))*S38</f>
        <v>0</v>
      </c>
      <c r="X38" s="25"/>
      <c r="Y38" s="23" t="s">
        <v>3</v>
      </c>
      <c r="Z38" s="25" t="str">
        <f>IF(X38=" ", "-", IF(X38=0,"-",IF(X38&gt;0,Z$4)))</f>
        <v>-</v>
      </c>
      <c r="AA38" s="26">
        <f>IF(Z38="-",0,IF(Z38="a", $D38,IF(Z38="b",$E38, IF(Z38="c",$F38, IF(Z38="d", $G38,("kan niet"))))))*X38</f>
        <v>0</v>
      </c>
      <c r="AC38" s="25"/>
      <c r="AD38" s="23" t="s">
        <v>3</v>
      </c>
      <c r="AE38" s="25" t="str">
        <f>IF(AC38=" ", "-", IF(AC38=0,"-",IF(AC38&gt;0,AE$4)))</f>
        <v>-</v>
      </c>
      <c r="AF38" s="26">
        <f>IF(AE38="-",0,IF(AE38="a", $D38,IF(AE38="b",$E38, IF(AE38="c",$F38, IF(AE38="d", $G38,("kan niet"))))))*AC38</f>
        <v>0</v>
      </c>
      <c r="AH38" s="25"/>
      <c r="AI38" s="23" t="s">
        <v>3</v>
      </c>
      <c r="AJ38" s="25" t="str">
        <f>IF(AH38=" ", "-", IF(AH38=0,"-",IF(AH38&gt;0,AJ$4)))</f>
        <v>-</v>
      </c>
      <c r="AK38" s="26">
        <f>IF(AJ38="-",0,IF(AJ38="a", $D38,IF(AJ38="b",$E38, IF(AJ38="c",$F38, IF(AJ38="d", $G38,("kan niet"))))))*AH38</f>
        <v>0</v>
      </c>
      <c r="AM38" s="25"/>
      <c r="AN38" s="23" t="s">
        <v>3</v>
      </c>
      <c r="AO38" s="25" t="str">
        <f>IF(AM38=" ", "-", IF(AM38=0,"-",IF(AM38&gt;0,AO$4)))</f>
        <v>-</v>
      </c>
      <c r="AP38" s="26">
        <f>IF(AO38="-",0,IF(AO38="a", $D38,IF(AO38="b",$E38, IF(AO38="c",$F38, IF(AO38="d", $G38,("kan niet"))))))*AM38</f>
        <v>0</v>
      </c>
      <c r="AR38" s="25"/>
      <c r="AS38" s="23" t="s">
        <v>3</v>
      </c>
      <c r="AT38" s="25" t="str">
        <f>IF(AR38=" ", "-", IF(AR38=0,"-",IF(AR38&gt;0,AT$4)))</f>
        <v>-</v>
      </c>
      <c r="AU38" s="26">
        <f>IF(AT38="-",0,IF(AT38="a", $D38,IF(AT38="b",$E38, IF(AT38="c",$F38, IF(AT38="d", $G38,("kan niet"))))))*AR38</f>
        <v>0</v>
      </c>
      <c r="AW38" s="25"/>
      <c r="AX38" s="23" t="s">
        <v>3</v>
      </c>
      <c r="AY38" s="25" t="str">
        <f>IF(AW38=" ", "-", IF(AW38=0,"-",IF(AW38&gt;0,AY$4)))</f>
        <v>-</v>
      </c>
      <c r="AZ38" s="26">
        <f>IF(AY38="-",0,IF(AY38="a", $D38,IF(AY38="b",$E38, IF(AY38="c",$F38, IF(AY38="d", $G38,("kan niet"))))))*AW38</f>
        <v>0</v>
      </c>
      <c r="BB38" s="88">
        <v>100</v>
      </c>
      <c r="BC38" s="87" t="s">
        <v>3</v>
      </c>
      <c r="BD38" s="88" t="str">
        <f>IF(BB38=" ", "-", IF(BB38=0,"-",IF(BB38&gt;0,BD$4)))</f>
        <v>c</v>
      </c>
      <c r="BE38" s="89">
        <f>IF(BD38="-",0,IF(BD38="a", $D38,IF(BD38="b",$E38, IF(BD38="c",$F38, IF(BD38="d", $G38,("kan niet"))))))*BB38</f>
        <v>0</v>
      </c>
    </row>
    <row r="39" spans="1:57" x14ac:dyDescent="0.25">
      <c r="A39" s="16"/>
      <c r="B39" s="19"/>
      <c r="C39" s="18"/>
      <c r="D39" s="27"/>
      <c r="E39" s="27"/>
      <c r="F39" s="27"/>
      <c r="G39" s="27"/>
      <c r="H39" s="91"/>
      <c r="I39" s="28"/>
      <c r="J39" s="29"/>
      <c r="K39" s="30"/>
      <c r="L39" s="31"/>
      <c r="N39" s="28"/>
      <c r="O39" s="29"/>
      <c r="P39" s="30"/>
      <c r="Q39" s="31"/>
      <c r="S39" s="28"/>
      <c r="T39" s="29"/>
      <c r="U39" s="30"/>
      <c r="V39" s="31"/>
      <c r="X39" s="28"/>
      <c r="Y39" s="29"/>
      <c r="Z39" s="30"/>
      <c r="AA39" s="31"/>
      <c r="AC39" s="28"/>
      <c r="AD39" s="29"/>
      <c r="AE39" s="30"/>
      <c r="AF39" s="31"/>
      <c r="AH39" s="28"/>
      <c r="AI39" s="29"/>
      <c r="AJ39" s="30"/>
      <c r="AK39" s="31"/>
      <c r="AM39" s="28"/>
      <c r="AN39" s="29"/>
      <c r="AO39" s="30"/>
      <c r="AP39" s="31"/>
      <c r="AR39" s="28"/>
      <c r="AS39" s="29"/>
      <c r="AT39" s="30"/>
      <c r="AU39" s="31"/>
      <c r="AW39" s="28"/>
      <c r="AX39" s="29"/>
      <c r="AY39" s="30"/>
      <c r="AZ39" s="31"/>
      <c r="BB39" s="28"/>
      <c r="BC39" s="29"/>
      <c r="BD39" s="30"/>
      <c r="BE39" s="31"/>
    </row>
    <row r="40" spans="1:57" x14ac:dyDescent="0.25">
      <c r="A40" s="16">
        <v>240</v>
      </c>
      <c r="B40" s="19" t="s">
        <v>158</v>
      </c>
      <c r="C40" s="18" t="s">
        <v>3</v>
      </c>
      <c r="D40" s="71"/>
      <c r="E40" s="71"/>
      <c r="F40" s="71"/>
      <c r="G40" s="71"/>
      <c r="H40" s="91"/>
      <c r="I40" s="25"/>
      <c r="J40" s="23" t="s">
        <v>3</v>
      </c>
      <c r="K40" s="25" t="str">
        <f>IF(I40=" ", "-", IF(I40=0,"-",IF(I40&gt;0,K$4)))</f>
        <v>-</v>
      </c>
      <c r="L40" s="26">
        <f>IF(K40="-",0,IF(K40="a", $D40,IF(K40="b",$E40, IF(K40="c",$F40, IF(K40="d", $G40,("kan niet"))))))*I40</f>
        <v>0</v>
      </c>
      <c r="N40" s="25"/>
      <c r="O40" s="23" t="s">
        <v>3</v>
      </c>
      <c r="P40" s="25" t="str">
        <f>IF(N40=" ", "-", IF(N40=0,"-",IF(N40&gt;0,P$4)))</f>
        <v>-</v>
      </c>
      <c r="Q40" s="26">
        <f>IF(P40="-",0,IF(P40="a", $D40,IF(P40="b",$E40, IF(P40="c",$F40, IF(P40="d", $G40,("kan niet"))))))*N40</f>
        <v>0</v>
      </c>
      <c r="S40" s="25"/>
      <c r="T40" s="23" t="s">
        <v>3</v>
      </c>
      <c r="U40" s="25" t="str">
        <f>IF(S40=" ", "-", IF(S40=0,"-",IF(S40&gt;0,U$4)))</f>
        <v>-</v>
      </c>
      <c r="V40" s="26">
        <f>IF(U40="-",0,IF(U40="a", $D40,IF(U40="b",$E40, IF(U40="c",$F40, IF(U40="d", $G40,("kan niet"))))))*S40</f>
        <v>0</v>
      </c>
      <c r="X40" s="25"/>
      <c r="Y40" s="23" t="s">
        <v>3</v>
      </c>
      <c r="Z40" s="25" t="str">
        <f>IF(X40=" ", "-", IF(X40=0,"-",IF(X40&gt;0,Z$4)))</f>
        <v>-</v>
      </c>
      <c r="AA40" s="26">
        <f>IF(Z40="-",0,IF(Z40="a", $D40,IF(Z40="b",$E40, IF(Z40="c",$F40, IF(Z40="d", $G40,("kan niet"))))))*X40</f>
        <v>0</v>
      </c>
      <c r="AC40" s="25"/>
      <c r="AD40" s="23" t="s">
        <v>3</v>
      </c>
      <c r="AE40" s="25" t="str">
        <f>IF(AC40=" ", "-", IF(AC40=0,"-",IF(AC40&gt;0,AE$4)))</f>
        <v>-</v>
      </c>
      <c r="AF40" s="26">
        <f>IF(AE40="-",0,IF(AE40="a", $D40,IF(AE40="b",$E40, IF(AE40="c",$F40, IF(AE40="d", $G40,("kan niet"))))))*AC40</f>
        <v>0</v>
      </c>
      <c r="AH40" s="25"/>
      <c r="AI40" s="23" t="s">
        <v>3</v>
      </c>
      <c r="AJ40" s="25" t="str">
        <f>IF(AH40=" ", "-", IF(AH40=0,"-",IF(AH40&gt;0,AJ$4)))</f>
        <v>-</v>
      </c>
      <c r="AK40" s="26">
        <f>IF(AJ40="-",0,IF(AJ40="a", $D40,IF(AJ40="b",$E40, IF(AJ40="c",$F40, IF(AJ40="d", $G40,("kan niet"))))))*AH40</f>
        <v>0</v>
      </c>
      <c r="AM40" s="25"/>
      <c r="AN40" s="23" t="s">
        <v>3</v>
      </c>
      <c r="AO40" s="25" t="str">
        <f>IF(AM40=" ", "-", IF(AM40=0,"-",IF(AM40&gt;0,AO$4)))</f>
        <v>-</v>
      </c>
      <c r="AP40" s="26">
        <f>IF(AO40="-",0,IF(AO40="a", $D40,IF(AO40="b",$E40, IF(AO40="c",$F40, IF(AO40="d", $G40,("kan niet"))))))*AM40</f>
        <v>0</v>
      </c>
      <c r="AR40" s="25"/>
      <c r="AS40" s="23" t="s">
        <v>3</v>
      </c>
      <c r="AT40" s="25" t="str">
        <f>IF(AR40=" ", "-", IF(AR40=0,"-",IF(AR40&gt;0,AT$4)))</f>
        <v>-</v>
      </c>
      <c r="AU40" s="26">
        <f>IF(AT40="-",0,IF(AT40="a", $D40,IF(AT40="b",$E40, IF(AT40="c",$F40, IF(AT40="d", $G40,("kan niet"))))))*AR40</f>
        <v>0</v>
      </c>
      <c r="AW40" s="25"/>
      <c r="AX40" s="23" t="s">
        <v>3</v>
      </c>
      <c r="AY40" s="25" t="str">
        <f>IF(AW40=" ", "-", IF(AW40=0,"-",IF(AW40&gt;0,AY$4)))</f>
        <v>-</v>
      </c>
      <c r="AZ40" s="26">
        <f>IF(AY40="-",0,IF(AY40="a", $D40,IF(AY40="b",$E40, IF(AY40="c",$F40, IF(AY40="d", $G40,("kan niet"))))))*AW40</f>
        <v>0</v>
      </c>
      <c r="BB40" s="88">
        <v>100</v>
      </c>
      <c r="BC40" s="87" t="s">
        <v>3</v>
      </c>
      <c r="BD40" s="88" t="str">
        <f>IF(BB40=" ", "-", IF(BB40=0,"-",IF(BB40&gt;0,BD$4)))</f>
        <v>c</v>
      </c>
      <c r="BE40" s="89">
        <f>IF(BD40="-",0,IF(BD40="a", $D40,IF(BD40="b",$E40, IF(BD40="c",$F40, IF(BD40="d", $G40,("kan niet"))))))*BB40</f>
        <v>0</v>
      </c>
    </row>
    <row r="41" spans="1:57" x14ac:dyDescent="0.25">
      <c r="A41" s="16">
        <v>241</v>
      </c>
      <c r="B41" s="19" t="s">
        <v>159</v>
      </c>
      <c r="C41" s="18" t="s">
        <v>3</v>
      </c>
      <c r="D41" s="97"/>
      <c r="E41" s="97"/>
      <c r="F41" s="97"/>
      <c r="G41" s="97"/>
      <c r="H41" s="91"/>
      <c r="I41" s="25"/>
      <c r="J41" s="23" t="s">
        <v>3</v>
      </c>
      <c r="K41" s="25" t="str">
        <f>IF(I41=" ", "-", IF(I41=0,"-",IF(I41&gt;0,K$4)))</f>
        <v>-</v>
      </c>
      <c r="L41" s="26">
        <f>IF(K41="-",0,IF(K41="a", $D41,IF(K41="b",$E41, IF(K41="c",$F41, IF(K41="d", $G41,("kan niet"))))))*I41</f>
        <v>0</v>
      </c>
      <c r="N41" s="25"/>
      <c r="O41" s="23" t="s">
        <v>3</v>
      </c>
      <c r="P41" s="25" t="str">
        <f>IF(N41=" ", "-", IF(N41=0,"-",IF(N41&gt;0,P$4)))</f>
        <v>-</v>
      </c>
      <c r="Q41" s="26">
        <f>IF(P41="-",0,IF(P41="a", $D41,IF(P41="b",$E41, IF(P41="c",$F41, IF(P41="d", $G41,("kan niet"))))))*N41</f>
        <v>0</v>
      </c>
      <c r="S41" s="25"/>
      <c r="T41" s="23" t="s">
        <v>3</v>
      </c>
      <c r="U41" s="25" t="str">
        <f>IF(S41=" ", "-", IF(S41=0,"-",IF(S41&gt;0,U$4)))</f>
        <v>-</v>
      </c>
      <c r="V41" s="26">
        <f>IF(U41="-",0,IF(U41="a", $D41,IF(U41="b",$E41, IF(U41="c",$F41, IF(U41="d", $G41,("kan niet"))))))*S41</f>
        <v>0</v>
      </c>
      <c r="X41" s="25"/>
      <c r="Y41" s="23" t="s">
        <v>3</v>
      </c>
      <c r="Z41" s="25" t="str">
        <f>IF(X41=" ", "-", IF(X41=0,"-",IF(X41&gt;0,Z$4)))</f>
        <v>-</v>
      </c>
      <c r="AA41" s="26">
        <f>IF(Z41="-",0,IF(Z41="a", $D41,IF(Z41="b",$E41, IF(Z41="c",$F41, IF(Z41="d", $G41,("kan niet"))))))*X41</f>
        <v>0</v>
      </c>
      <c r="AC41" s="25"/>
      <c r="AD41" s="23" t="s">
        <v>3</v>
      </c>
      <c r="AE41" s="25" t="str">
        <f>IF(AC41=" ", "-", IF(AC41=0,"-",IF(AC41&gt;0,AE$4)))</f>
        <v>-</v>
      </c>
      <c r="AF41" s="26">
        <f>IF(AE41="-",0,IF(AE41="a", $D41,IF(AE41="b",$E41, IF(AE41="c",$F41, IF(AE41="d", $G41,("kan niet"))))))*AC41</f>
        <v>0</v>
      </c>
      <c r="AH41" s="25"/>
      <c r="AI41" s="23" t="s">
        <v>3</v>
      </c>
      <c r="AJ41" s="25" t="str">
        <f>IF(AH41=" ", "-", IF(AH41=0,"-",IF(AH41&gt;0,AJ$4)))</f>
        <v>-</v>
      </c>
      <c r="AK41" s="26">
        <f>IF(AJ41="-",0,IF(AJ41="a", $D41,IF(AJ41="b",$E41, IF(AJ41="c",$F41, IF(AJ41="d", $G41,("kan niet"))))))*AH41</f>
        <v>0</v>
      </c>
      <c r="AM41" s="25">
        <v>2.5</v>
      </c>
      <c r="AN41" s="23" t="s">
        <v>3</v>
      </c>
      <c r="AO41" s="25" t="str">
        <f>IF(AM41=" ", "-", IF(AM41=0,"-",IF(AM41&gt;0,AO$4)))</f>
        <v>a</v>
      </c>
      <c r="AP41" s="26">
        <f>IF(AO41="-",0,IF(AO41="a", $D41,IF(AO41="b",$E41, IF(AO41="c",$F41, IF(AO41="d", $G41,("kan niet"))))))*AM41</f>
        <v>0</v>
      </c>
      <c r="AR41" s="25"/>
      <c r="AS41" s="23" t="s">
        <v>3</v>
      </c>
      <c r="AT41" s="25" t="str">
        <f>IF(AR41=" ", "-", IF(AR41=0,"-",IF(AR41&gt;0,AT$4)))</f>
        <v>-</v>
      </c>
      <c r="AU41" s="26">
        <f>IF(AT41="-",0,IF(AT41="a", $D41,IF(AT41="b",$E41, IF(AT41="c",$F41, IF(AT41="d", $G41,("kan niet"))))))*AR41</f>
        <v>0</v>
      </c>
      <c r="AW41" s="25"/>
      <c r="AX41" s="23" t="s">
        <v>3</v>
      </c>
      <c r="AY41" s="25" t="str">
        <f>IF(AW41=" ", "-", IF(AW41=0,"-",IF(AW41&gt;0,AY$4)))</f>
        <v>-</v>
      </c>
      <c r="AZ41" s="26">
        <f>IF(AY41="-",0,IF(AY41="a", $D41,IF(AY41="b",$E41, IF(AY41="c",$F41, IF(AY41="d", $G41,("kan niet"))))))*AW41</f>
        <v>0</v>
      </c>
      <c r="BB41" s="25"/>
      <c r="BC41" s="23" t="s">
        <v>3</v>
      </c>
      <c r="BD41" s="25" t="str">
        <f>IF(BB41=" ", "-", IF(BB41=0,"-",IF(BB41&gt;0,BD$4)))</f>
        <v>-</v>
      </c>
      <c r="BE41" s="26">
        <f>IF(BD41="-",0,IF(BD41="a", $D41,IF(BD41="b",$E41, IF(BD41="c",$F41, IF(BD41="d", $G41,("kan niet"))))))*BB41</f>
        <v>0</v>
      </c>
    </row>
    <row r="42" spans="1:57" x14ac:dyDescent="0.25">
      <c r="A42" s="16">
        <v>242</v>
      </c>
      <c r="B42" s="19" t="s">
        <v>160</v>
      </c>
      <c r="C42" s="18" t="s">
        <v>3</v>
      </c>
      <c r="D42" s="97"/>
      <c r="E42" s="97"/>
      <c r="F42" s="97"/>
      <c r="G42" s="97"/>
      <c r="H42" s="91"/>
      <c r="I42" s="25"/>
      <c r="J42" s="23" t="s">
        <v>3</v>
      </c>
      <c r="K42" s="25" t="str">
        <f>IF(I42=" ", "-", IF(I42=0,"-",IF(I42&gt;0,K$4)))</f>
        <v>-</v>
      </c>
      <c r="L42" s="26">
        <f>IF(K42="-",0,IF(K42="a", $D42,IF(K42="b",$E42, IF(K42="c",$F42, IF(K42="d", $G42,("kan niet"))))))*I42</f>
        <v>0</v>
      </c>
      <c r="N42" s="25"/>
      <c r="O42" s="23" t="s">
        <v>3</v>
      </c>
      <c r="P42" s="25" t="str">
        <f>IF(N42=" ", "-", IF(N42=0,"-",IF(N42&gt;0,P$4)))</f>
        <v>-</v>
      </c>
      <c r="Q42" s="26">
        <f>IF(P42="-",0,IF(P42="a", $D42,IF(P42="b",$E42, IF(P42="c",$F42, IF(P42="d", $G42,("kan niet"))))))*N42</f>
        <v>0</v>
      </c>
      <c r="S42" s="25"/>
      <c r="T42" s="23" t="s">
        <v>3</v>
      </c>
      <c r="U42" s="25" t="str">
        <f>IF(S42=" ", "-", IF(S42=0,"-",IF(S42&gt;0,U$4)))</f>
        <v>-</v>
      </c>
      <c r="V42" s="26">
        <f>IF(U42="-",0,IF(U42="a", $D42,IF(U42="b",$E42, IF(U42="c",$F42, IF(U42="d", $G42,("kan niet"))))))*S42</f>
        <v>0</v>
      </c>
      <c r="X42" s="25"/>
      <c r="Y42" s="23" t="s">
        <v>3</v>
      </c>
      <c r="Z42" s="25" t="str">
        <f>IF(X42=" ", "-", IF(X42=0,"-",IF(X42&gt;0,Z$4)))</f>
        <v>-</v>
      </c>
      <c r="AA42" s="26">
        <f>IF(Z42="-",0,IF(Z42="a", $D42,IF(Z42="b",$E42, IF(Z42="c",$F42, IF(Z42="d", $G42,("kan niet"))))))*X42</f>
        <v>0</v>
      </c>
      <c r="AC42" s="25"/>
      <c r="AD42" s="23" t="s">
        <v>3</v>
      </c>
      <c r="AE42" s="25" t="str">
        <f>IF(AC42=" ", "-", IF(AC42=0,"-",IF(AC42&gt;0,AE$4)))</f>
        <v>-</v>
      </c>
      <c r="AF42" s="26">
        <f>IF(AE42="-",0,IF(AE42="a", $D42,IF(AE42="b",$E42, IF(AE42="c",$F42, IF(AE42="d", $G42,("kan niet"))))))*AC42</f>
        <v>0</v>
      </c>
      <c r="AH42" s="25"/>
      <c r="AI42" s="23" t="s">
        <v>3</v>
      </c>
      <c r="AJ42" s="25" t="str">
        <f>IF(AH42=" ", "-", IF(AH42=0,"-",IF(AH42&gt;0,AJ$4)))</f>
        <v>-</v>
      </c>
      <c r="AK42" s="26">
        <f>IF(AJ42="-",0,IF(AJ42="a", $D42,IF(AJ42="b",$E42, IF(AJ42="c",$F42, IF(AJ42="d", $G42,("kan niet"))))))*AH42</f>
        <v>0</v>
      </c>
      <c r="AM42" s="25">
        <v>2.5</v>
      </c>
      <c r="AN42" s="23" t="s">
        <v>3</v>
      </c>
      <c r="AO42" s="25" t="str">
        <f>IF(AM42=" ", "-", IF(AM42=0,"-",IF(AM42&gt;0,AO$4)))</f>
        <v>a</v>
      </c>
      <c r="AP42" s="26">
        <f>IF(AO42="-",0,IF(AO42="a", $D42,IF(AO42="b",$E42, IF(AO42="c",$F42, IF(AO42="d", $G42,("kan niet"))))))*AM42</f>
        <v>0</v>
      </c>
      <c r="AR42" s="25"/>
      <c r="AS42" s="23" t="s">
        <v>3</v>
      </c>
      <c r="AT42" s="25" t="str">
        <f>IF(AR42=" ", "-", IF(AR42=0,"-",IF(AR42&gt;0,AT$4)))</f>
        <v>-</v>
      </c>
      <c r="AU42" s="26">
        <f>IF(AT42="-",0,IF(AT42="a", $D42,IF(AT42="b",$E42, IF(AT42="c",$F42, IF(AT42="d", $G42,("kan niet"))))))*AR42</f>
        <v>0</v>
      </c>
      <c r="AW42" s="25"/>
      <c r="AX42" s="23" t="s">
        <v>3</v>
      </c>
      <c r="AY42" s="25" t="str">
        <f>IF(AW42=" ", "-", IF(AW42=0,"-",IF(AW42&gt;0,AY$4)))</f>
        <v>-</v>
      </c>
      <c r="AZ42" s="26">
        <f>IF(AY42="-",0,IF(AY42="a", $D42,IF(AY42="b",$E42, IF(AY42="c",$F42, IF(AY42="d", $G42,("kan niet"))))))*AW42</f>
        <v>0</v>
      </c>
      <c r="BB42" s="25"/>
      <c r="BC42" s="23" t="s">
        <v>3</v>
      </c>
      <c r="BD42" s="25" t="str">
        <f>IF(BB42=" ", "-", IF(BB42=0,"-",IF(BB42&gt;0,BD$4)))</f>
        <v>-</v>
      </c>
      <c r="BE42" s="26">
        <f>IF(BD42="-",0,IF(BD42="a", $D42,IF(BD42="b",$E42, IF(BD42="c",$F42, IF(BD42="d", $G42,("kan niet"))))))*BB42</f>
        <v>0</v>
      </c>
    </row>
    <row r="43" spans="1:57" x14ac:dyDescent="0.25">
      <c r="A43" s="16">
        <v>242</v>
      </c>
      <c r="B43" s="19" t="s">
        <v>187</v>
      </c>
      <c r="C43" s="18" t="s">
        <v>3</v>
      </c>
      <c r="D43" s="71"/>
      <c r="E43" s="71"/>
      <c r="F43" s="71"/>
      <c r="G43" s="71"/>
      <c r="H43" s="91"/>
      <c r="I43" s="25"/>
      <c r="J43" s="23" t="s">
        <v>3</v>
      </c>
      <c r="K43" s="25" t="str">
        <f>IF(I43=" ", "-", IF(I43=0,"-",IF(I43&gt;0,K$4)))</f>
        <v>-</v>
      </c>
      <c r="L43" s="26">
        <f>IF(K43="-",0,IF(K43="a", $D43,IF(K43="b",$E43, IF(K43="c",$F43, IF(K43="d", $G43,("kan niet"))))))*I43</f>
        <v>0</v>
      </c>
      <c r="N43" s="25"/>
      <c r="O43" s="23" t="s">
        <v>3</v>
      </c>
      <c r="P43" s="25" t="str">
        <f>IF(N43=" ", "-", IF(N43=0,"-",IF(N43&gt;0,P$4)))</f>
        <v>-</v>
      </c>
      <c r="Q43" s="26">
        <f>IF(P43="-",0,IF(P43="a", $D43,IF(P43="b",$E43, IF(P43="c",$F43, IF(P43="d", $G43,("kan niet"))))))*N43</f>
        <v>0</v>
      </c>
      <c r="S43" s="25"/>
      <c r="T43" s="23" t="s">
        <v>3</v>
      </c>
      <c r="U43" s="25" t="str">
        <f>IF(S43=" ", "-", IF(S43=0,"-",IF(S43&gt;0,U$4)))</f>
        <v>-</v>
      </c>
      <c r="V43" s="26">
        <f>IF(U43="-",0,IF(U43="a", $D43,IF(U43="b",$E43, IF(U43="c",$F43, IF(U43="d", $G43,("kan niet"))))))*S43</f>
        <v>0</v>
      </c>
      <c r="X43" s="25"/>
      <c r="Y43" s="23" t="s">
        <v>3</v>
      </c>
      <c r="Z43" s="25" t="str">
        <f>IF(X43=" ", "-", IF(X43=0,"-",IF(X43&gt;0,Z$4)))</f>
        <v>-</v>
      </c>
      <c r="AA43" s="26">
        <f>IF(Z43="-",0,IF(Z43="a", $D43,IF(Z43="b",$E43, IF(Z43="c",$F43, IF(Z43="d", $G43,("kan niet"))))))*X43</f>
        <v>0</v>
      </c>
      <c r="AC43" s="25"/>
      <c r="AD43" s="23" t="s">
        <v>3</v>
      </c>
      <c r="AE43" s="25" t="str">
        <f>IF(AC43=" ", "-", IF(AC43=0,"-",IF(AC43&gt;0,AE$4)))</f>
        <v>-</v>
      </c>
      <c r="AF43" s="26">
        <f>IF(AE43="-",0,IF(AE43="a", $D43,IF(AE43="b",$E43, IF(AE43="c",$F43, IF(AE43="d", $G43,("kan niet"))))))*AC43</f>
        <v>0</v>
      </c>
      <c r="AH43" s="25"/>
      <c r="AI43" s="23" t="s">
        <v>3</v>
      </c>
      <c r="AJ43" s="25" t="str">
        <f>IF(AH43=" ", "-", IF(AH43=0,"-",IF(AH43&gt;0,AJ$4)))</f>
        <v>-</v>
      </c>
      <c r="AK43" s="26">
        <f>IF(AJ43="-",0,IF(AJ43="a", $D43,IF(AJ43="b",$E43, IF(AJ43="c",$F43, IF(AJ43="d", $G43,("kan niet"))))))*AH43</f>
        <v>0</v>
      </c>
      <c r="AM43" s="25"/>
      <c r="AN43" s="23" t="s">
        <v>3</v>
      </c>
      <c r="AO43" s="25" t="str">
        <f>IF(AM43=" ", "-", IF(AM43=0,"-",IF(AM43&gt;0,AO$4)))</f>
        <v>-</v>
      </c>
      <c r="AP43" s="26">
        <f>IF(AO43="-",0,IF(AO43="a", $D43,IF(AO43="b",$E43, IF(AO43="c",$F43, IF(AO43="d", $G43,("kan niet"))))))*AM43</f>
        <v>0</v>
      </c>
      <c r="AR43" s="25"/>
      <c r="AS43" s="23" t="s">
        <v>3</v>
      </c>
      <c r="AT43" s="25" t="str">
        <f>IF(AR43=" ", "-", IF(AR43=0,"-",IF(AR43&gt;0,AT$4)))</f>
        <v>-</v>
      </c>
      <c r="AU43" s="26">
        <f>IF(AT43="-",0,IF(AT43="a", $D43,IF(AT43="b",$E43, IF(AT43="c",$F43, IF(AT43="d", $G43,("kan niet"))))))*AR43</f>
        <v>0</v>
      </c>
      <c r="AW43" s="25"/>
      <c r="AX43" s="23" t="s">
        <v>3</v>
      </c>
      <c r="AY43" s="25" t="str">
        <f>IF(AW43=" ", "-", IF(AW43=0,"-",IF(AW43&gt;0,AY$4)))</f>
        <v>-</v>
      </c>
      <c r="AZ43" s="26">
        <f>IF(AY43="-",0,IF(AY43="a", $D43,IF(AY43="b",$E43, IF(AY43="c",$F43, IF(AY43="d", $G43,("kan niet"))))))*AW43</f>
        <v>0</v>
      </c>
      <c r="BB43" s="88">
        <v>100</v>
      </c>
      <c r="BC43" s="87" t="s">
        <v>3</v>
      </c>
      <c r="BD43" s="88" t="str">
        <f>IF(BB43=" ", "-", IF(BB43=0,"-",IF(BB43&gt;0,BD$4)))</f>
        <v>c</v>
      </c>
      <c r="BE43" s="89">
        <f>IF(BD43="-",0,IF(BD43="a", $D43,IF(BD43="b",$E43, IF(BD43="c",$F43, IF(BD43="d", $G43,("kan niet"))))))*BB43</f>
        <v>0</v>
      </c>
    </row>
    <row r="44" spans="1:57" x14ac:dyDescent="0.25">
      <c r="A44" s="16">
        <v>242</v>
      </c>
      <c r="B44" s="19" t="s">
        <v>188</v>
      </c>
      <c r="C44" s="18" t="s">
        <v>3</v>
      </c>
      <c r="D44" s="13"/>
      <c r="E44" s="13"/>
      <c r="F44" s="13"/>
      <c r="G44" s="13"/>
      <c r="H44" s="91"/>
      <c r="I44" s="25"/>
      <c r="J44" s="23" t="s">
        <v>3</v>
      </c>
      <c r="K44" s="25" t="str">
        <f>IF(I44=" ", "-", IF(I44=0,"-",IF(I44&gt;0,K$4)))</f>
        <v>-</v>
      </c>
      <c r="L44" s="26">
        <f>IF(K44="-",0,IF(K44="a", $D44,IF(K44="b",$E44, IF(K44="c",$F44, IF(K44="d", $G44,("kan niet"))))))*I44</f>
        <v>0</v>
      </c>
      <c r="N44" s="25"/>
      <c r="O44" s="23" t="s">
        <v>3</v>
      </c>
      <c r="P44" s="25" t="str">
        <f>IF(N44=" ", "-", IF(N44=0,"-",IF(N44&gt;0,P$4)))</f>
        <v>-</v>
      </c>
      <c r="Q44" s="26">
        <f>IF(P44="-",0,IF(P44="a", $D44,IF(P44="b",$E44, IF(P44="c",$F44, IF(P44="d", $G44,("kan niet"))))))*N44</f>
        <v>0</v>
      </c>
      <c r="S44" s="25"/>
      <c r="T44" s="23" t="s">
        <v>3</v>
      </c>
      <c r="U44" s="25" t="str">
        <f>IF(S44=" ", "-", IF(S44=0,"-",IF(S44&gt;0,U$4)))</f>
        <v>-</v>
      </c>
      <c r="V44" s="26">
        <f>IF(U44="-",0,IF(U44="a", $D44,IF(U44="b",$E44, IF(U44="c",$F44, IF(U44="d", $G44,("kan niet"))))))*S44</f>
        <v>0</v>
      </c>
      <c r="X44" s="25"/>
      <c r="Y44" s="23" t="s">
        <v>3</v>
      </c>
      <c r="Z44" s="25" t="str">
        <f>IF(X44=" ", "-", IF(X44=0,"-",IF(X44&gt;0,Z$4)))</f>
        <v>-</v>
      </c>
      <c r="AA44" s="26">
        <f>IF(Z44="-",0,IF(Z44="a", $D44,IF(Z44="b",$E44, IF(Z44="c",$F44, IF(Z44="d", $G44,("kan niet"))))))*X44</f>
        <v>0</v>
      </c>
      <c r="AC44" s="25"/>
      <c r="AD44" s="23" t="s">
        <v>3</v>
      </c>
      <c r="AE44" s="25" t="str">
        <f>IF(AC44=" ", "-", IF(AC44=0,"-",IF(AC44&gt;0,AE$4)))</f>
        <v>-</v>
      </c>
      <c r="AF44" s="26">
        <f>IF(AE44="-",0,IF(AE44="a", $D44,IF(AE44="b",$E44, IF(AE44="c",$F44, IF(AE44="d", $G44,("kan niet"))))))*AC44</f>
        <v>0</v>
      </c>
      <c r="AH44" s="25"/>
      <c r="AI44" s="23" t="s">
        <v>3</v>
      </c>
      <c r="AJ44" s="25" t="str">
        <f>IF(AH44=" ", "-", IF(AH44=0,"-",IF(AH44&gt;0,AJ$4)))</f>
        <v>-</v>
      </c>
      <c r="AK44" s="26">
        <f>IF(AJ44="-",0,IF(AJ44="a", $D44,IF(AJ44="b",$E44, IF(AJ44="c",$F44, IF(AJ44="d", $G44,("kan niet"))))))*AH44</f>
        <v>0</v>
      </c>
      <c r="AM44" s="25"/>
      <c r="AN44" s="23" t="s">
        <v>3</v>
      </c>
      <c r="AO44" s="25" t="str">
        <f>IF(AM44=" ", "-", IF(AM44=0,"-",IF(AM44&gt;0,AO$4)))</f>
        <v>-</v>
      </c>
      <c r="AP44" s="26">
        <f>IF(AO44="-",0,IF(AO44="a", $D44,IF(AO44="b",$E44, IF(AO44="c",$F44, IF(AO44="d", $G44,("kan niet"))))))*AM44</f>
        <v>0</v>
      </c>
      <c r="AR44" s="25"/>
      <c r="AS44" s="23" t="s">
        <v>3</v>
      </c>
      <c r="AT44" s="25" t="str">
        <f>IF(AR44=" ", "-", IF(AR44=0,"-",IF(AR44&gt;0,AT$4)))</f>
        <v>-</v>
      </c>
      <c r="AU44" s="26">
        <f>IF(AT44="-",0,IF(AT44="a", $D44,IF(AT44="b",$E44, IF(AT44="c",$F44, IF(AT44="d", $G44,("kan niet"))))))*AR44</f>
        <v>0</v>
      </c>
      <c r="AW44" s="25">
        <v>17</v>
      </c>
      <c r="AX44" s="23" t="s">
        <v>3</v>
      </c>
      <c r="AY44" s="25" t="str">
        <f>IF(AW44=" ", "-", IF(AW44=0,"-",IF(AW44&gt;0,AY$4)))</f>
        <v>c</v>
      </c>
      <c r="AZ44" s="26">
        <f>IF(AY44="-",0,IF(AY44="a", $D44,IF(AY44="b",$E44, IF(AY44="c",$F44, IF(AY44="d", $G44,("kan niet"))))))*AW44</f>
        <v>0</v>
      </c>
      <c r="BB44" s="25"/>
      <c r="BC44" s="23" t="s">
        <v>3</v>
      </c>
      <c r="BD44" s="25" t="str">
        <f>IF(BB44=" ", "-", IF(BB44=0,"-",IF(BB44&gt;0,BD$4)))</f>
        <v>-</v>
      </c>
      <c r="BE44" s="26">
        <f>IF(BD44="-",0,IF(BD44="a", $D44,IF(BD44="b",$E44, IF(BD44="c",$F44, IF(BD44="d", $G44,("kan niet"))))))*BB44</f>
        <v>0</v>
      </c>
    </row>
    <row r="45" spans="1:57" x14ac:dyDescent="0.25">
      <c r="A45" s="16"/>
      <c r="B45" s="19"/>
      <c r="C45" s="18"/>
      <c r="D45" s="27"/>
      <c r="E45" s="27"/>
      <c r="F45" s="27"/>
      <c r="G45" s="27"/>
      <c r="H45" s="91"/>
      <c r="I45" s="25"/>
      <c r="J45" s="23"/>
      <c r="K45" s="25"/>
      <c r="L45" s="26"/>
      <c r="N45" s="25"/>
      <c r="O45" s="23"/>
      <c r="P45" s="25"/>
      <c r="Q45" s="26"/>
      <c r="S45" s="25"/>
      <c r="T45" s="23"/>
      <c r="U45" s="25"/>
      <c r="V45" s="26"/>
      <c r="X45" s="25"/>
      <c r="Y45" s="23"/>
      <c r="Z45" s="25"/>
      <c r="AA45" s="26"/>
      <c r="AC45" s="25"/>
      <c r="AD45" s="23"/>
      <c r="AE45" s="25"/>
      <c r="AF45" s="26"/>
      <c r="AH45" s="25"/>
      <c r="AI45" s="23"/>
      <c r="AJ45" s="25"/>
      <c r="AK45" s="26"/>
      <c r="AM45" s="25"/>
      <c r="AN45" s="23"/>
      <c r="AO45" s="25"/>
      <c r="AP45" s="26"/>
      <c r="AR45" s="25"/>
      <c r="AS45" s="23"/>
      <c r="AT45" s="25"/>
      <c r="AU45" s="26"/>
      <c r="AW45" s="25"/>
      <c r="AX45" s="23"/>
      <c r="AY45" s="25"/>
      <c r="AZ45" s="26"/>
      <c r="BB45" s="25"/>
      <c r="BC45" s="23"/>
      <c r="BD45" s="25"/>
      <c r="BE45" s="26"/>
    </row>
    <row r="46" spans="1:57" x14ac:dyDescent="0.25">
      <c r="A46" s="16">
        <v>250</v>
      </c>
      <c r="B46" s="19" t="s">
        <v>163</v>
      </c>
      <c r="C46" s="18" t="s">
        <v>3</v>
      </c>
      <c r="D46" s="13"/>
      <c r="E46" s="13"/>
      <c r="F46" s="13"/>
      <c r="G46" s="13"/>
      <c r="H46" s="91"/>
      <c r="I46" s="25">
        <v>141</v>
      </c>
      <c r="J46" s="23" t="s">
        <v>3</v>
      </c>
      <c r="K46" s="25" t="str">
        <f>IF(I46=" ", "-", IF(I46=0,"-",IF(I46&gt;0,K$4)))</f>
        <v>c</v>
      </c>
      <c r="L46" s="26">
        <f>IF(K46="-",0,IF(K46="a", $D46,IF(K46="b",$E46, IF(K46="c",$F46, IF(K46="d", $G46,("kan niet"))))))*I46</f>
        <v>0</v>
      </c>
      <c r="N46" s="25"/>
      <c r="O46" s="23" t="s">
        <v>3</v>
      </c>
      <c r="P46" s="25" t="str">
        <f>IF(N46=" ", "-", IF(N46=0,"-",IF(N46&gt;0,P$4)))</f>
        <v>-</v>
      </c>
      <c r="Q46" s="26">
        <f>IF(P46="-",0,IF(P46="a", $D46,IF(P46="b",$E46, IF(P46="c",$F46, IF(P46="d", $G46,("kan niet"))))))*N46</f>
        <v>0</v>
      </c>
      <c r="S46" s="25"/>
      <c r="T46" s="23" t="s">
        <v>3</v>
      </c>
      <c r="U46" s="25" t="str">
        <f>IF(S46=" ", "-", IF(S46=0,"-",IF(S46&gt;0,U$4)))</f>
        <v>-</v>
      </c>
      <c r="V46" s="26">
        <f>IF(U46="-",0,IF(U46="a", $D46,IF(U46="b",$E46, IF(U46="c",$F46, IF(U46="d", $G46,("kan niet"))))))*S46</f>
        <v>0</v>
      </c>
      <c r="X46" s="25"/>
      <c r="Y46" s="23" t="s">
        <v>3</v>
      </c>
      <c r="Z46" s="25" t="str">
        <f>IF(X46=" ", "-", IF(X46=0,"-",IF(X46&gt;0,Z$4)))</f>
        <v>-</v>
      </c>
      <c r="AA46" s="26">
        <f>IF(Z46="-",0,IF(Z46="a", $D46,IF(Z46="b",$E46, IF(Z46="c",$F46, IF(Z46="d", $G46,("kan niet"))))))*X46</f>
        <v>0</v>
      </c>
      <c r="AC46" s="25"/>
      <c r="AD46" s="23" t="s">
        <v>3</v>
      </c>
      <c r="AE46" s="25" t="str">
        <f>IF(AC46=" ", "-", IF(AC46=0,"-",IF(AC46&gt;0,AE$4)))</f>
        <v>-</v>
      </c>
      <c r="AF46" s="26">
        <f>IF(AE46="-",0,IF(AE46="a", $D46,IF(AE46="b",$E46, IF(AE46="c",$F46, IF(AE46="d", $G46,("kan niet"))))))*AC46</f>
        <v>0</v>
      </c>
      <c r="AH46" s="25"/>
      <c r="AI46" s="23" t="s">
        <v>3</v>
      </c>
      <c r="AJ46" s="25" t="str">
        <f>IF(AH46=" ", "-", IF(AH46=0,"-",IF(AH46&gt;0,AJ$4)))</f>
        <v>-</v>
      </c>
      <c r="AK46" s="26">
        <f>IF(AJ46="-",0,IF(AJ46="a", $D46,IF(AJ46="b",$E46, IF(AJ46="c",$F46, IF(AJ46="d", $G46,("kan niet"))))))*AH46</f>
        <v>0</v>
      </c>
      <c r="AM46" s="25"/>
      <c r="AN46" s="23" t="s">
        <v>3</v>
      </c>
      <c r="AO46" s="25" t="str">
        <f>IF(AM46=" ", "-", IF(AM46=0,"-",IF(AM46&gt;0,AO$4)))</f>
        <v>-</v>
      </c>
      <c r="AP46" s="26">
        <f>IF(AO46="-",0,IF(AO46="a", $D46,IF(AO46="b",$E46, IF(AO46="c",$F46, IF(AO46="d", $G46,("kan niet"))))))*AM46</f>
        <v>0</v>
      </c>
      <c r="AR46" s="25"/>
      <c r="AS46" s="23" t="s">
        <v>3</v>
      </c>
      <c r="AT46" s="25" t="str">
        <f>IF(AR46=" ", "-", IF(AR46=0,"-",IF(AR46&gt;0,AT$4)))</f>
        <v>-</v>
      </c>
      <c r="AU46" s="26">
        <f>IF(AT46="-",0,IF(AT46="a", $D46,IF(AT46="b",$E46, IF(AT46="c",$F46, IF(AT46="d", $G46,("kan niet"))))))*AR46</f>
        <v>0</v>
      </c>
      <c r="AW46" s="25"/>
      <c r="AX46" s="23" t="s">
        <v>3</v>
      </c>
      <c r="AY46" s="25" t="str">
        <f>IF(AW46=" ", "-", IF(AW46=0,"-",IF(AW46&gt;0,AY$4)))</f>
        <v>-</v>
      </c>
      <c r="AZ46" s="26">
        <f>IF(AY46="-",0,IF(AY46="a", $D46,IF(AY46="b",$E46, IF(AY46="c",$F46, IF(AY46="d", $G46,("kan niet"))))))*AW46</f>
        <v>0</v>
      </c>
      <c r="BB46" s="25"/>
      <c r="BC46" s="23" t="s">
        <v>3</v>
      </c>
      <c r="BD46" s="25" t="str">
        <f>IF(BB46=" ", "-", IF(BB46=0,"-",IF(BB46&gt;0,BD$4)))</f>
        <v>-</v>
      </c>
      <c r="BE46" s="26">
        <f>IF(BD46="-",0,IF(BD46="a", $D46,IF(BD46="b",$E46, IF(BD46="c",$F46, IF(BD46="d", $G46,("kan niet"))))))*BB46</f>
        <v>0</v>
      </c>
    </row>
    <row r="47" spans="1:57" x14ac:dyDescent="0.25">
      <c r="A47" s="16">
        <v>251</v>
      </c>
      <c r="B47" s="19" t="s">
        <v>164</v>
      </c>
      <c r="C47" s="18" t="s">
        <v>3</v>
      </c>
      <c r="D47" s="13"/>
      <c r="E47" s="13"/>
      <c r="F47" s="13"/>
      <c r="G47" s="13"/>
      <c r="H47" s="91"/>
      <c r="I47" s="25"/>
      <c r="J47" s="23" t="s">
        <v>3</v>
      </c>
      <c r="K47" s="25" t="str">
        <f>IF(I47=" ", "-", IF(I47=0,"-",IF(I47&gt;0,K$4)))</f>
        <v>-</v>
      </c>
      <c r="L47" s="26">
        <f>IF(K47="-",0,IF(K47="a", $D47,IF(K47="b",$E47, IF(K47="c",$F47, IF(K47="d", $G47,("kan niet"))))))*I47</f>
        <v>0</v>
      </c>
      <c r="N47" s="25"/>
      <c r="O47" s="23" t="s">
        <v>3</v>
      </c>
      <c r="P47" s="25" t="str">
        <f>IF(N47=" ", "-", IF(N47=0,"-",IF(N47&gt;0,P$4)))</f>
        <v>-</v>
      </c>
      <c r="Q47" s="26">
        <f>IF(P47="-",0,IF(P47="a", $D47,IF(P47="b",$E47, IF(P47="c",$F47, IF(P47="d", $G47,("kan niet"))))))*N47</f>
        <v>0</v>
      </c>
      <c r="S47" s="25"/>
      <c r="T47" s="23" t="s">
        <v>3</v>
      </c>
      <c r="U47" s="25" t="str">
        <f>IF(S47=" ", "-", IF(S47=0,"-",IF(S47&gt;0,U$4)))</f>
        <v>-</v>
      </c>
      <c r="V47" s="26">
        <f>IF(U47="-",0,IF(U47="a", $D47,IF(U47="b",$E47, IF(U47="c",$F47, IF(U47="d", $G47,("kan niet"))))))*S47</f>
        <v>0</v>
      </c>
      <c r="X47" s="25"/>
      <c r="Y47" s="23" t="s">
        <v>3</v>
      </c>
      <c r="Z47" s="25" t="str">
        <f>IF(X47=" ", "-", IF(X47=0,"-",IF(X47&gt;0,Z$4)))</f>
        <v>-</v>
      </c>
      <c r="AA47" s="26">
        <f>IF(Z47="-",0,IF(Z47="a", $D47,IF(Z47="b",$E47, IF(Z47="c",$F47, IF(Z47="d", $G47,("kan niet"))))))*X47</f>
        <v>0</v>
      </c>
      <c r="AC47" s="25"/>
      <c r="AD47" s="23" t="s">
        <v>3</v>
      </c>
      <c r="AE47" s="25" t="str">
        <f>IF(AC47=" ", "-", IF(AC47=0,"-",IF(AC47&gt;0,AE$4)))</f>
        <v>-</v>
      </c>
      <c r="AF47" s="26">
        <f>IF(AE47="-",0,IF(AE47="a", $D47,IF(AE47="b",$E47, IF(AE47="c",$F47, IF(AE47="d", $G47,("kan niet"))))))*AC47</f>
        <v>0</v>
      </c>
      <c r="AH47" s="25"/>
      <c r="AI47" s="23" t="s">
        <v>3</v>
      </c>
      <c r="AJ47" s="25" t="str">
        <f>IF(AH47=" ", "-", IF(AH47=0,"-",IF(AH47&gt;0,AJ$4)))</f>
        <v>-</v>
      </c>
      <c r="AK47" s="26">
        <f>IF(AJ47="-",0,IF(AJ47="a", $D47,IF(AJ47="b",$E47, IF(AJ47="c",$F47, IF(AJ47="d", $G47,("kan niet"))))))*AH47</f>
        <v>0</v>
      </c>
      <c r="AM47" s="25">
        <v>5</v>
      </c>
      <c r="AN47" s="23" t="s">
        <v>3</v>
      </c>
      <c r="AO47" s="25" t="str">
        <f>IF(AM47=" ", "-", IF(AM47=0,"-",IF(AM47&gt;0,AO$4)))</f>
        <v>a</v>
      </c>
      <c r="AP47" s="26">
        <f>IF(AO47="-",0,IF(AO47="a", $D47,IF(AO47="b",$E47, IF(AO47="c",$F47, IF(AO47="d", $G47,("kan niet"))))))*AM47</f>
        <v>0</v>
      </c>
      <c r="AR47" s="25"/>
      <c r="AS47" s="23" t="s">
        <v>3</v>
      </c>
      <c r="AT47" s="25" t="str">
        <f>IF(AR47=" ", "-", IF(AR47=0,"-",IF(AR47&gt;0,AT$4)))</f>
        <v>-</v>
      </c>
      <c r="AU47" s="26">
        <f>IF(AT47="-",0,IF(AT47="a", $D47,IF(AT47="b",$E47, IF(AT47="c",$F47, IF(AT47="d", $G47,("kan niet"))))))*AR47</f>
        <v>0</v>
      </c>
      <c r="AW47" s="25"/>
      <c r="AX47" s="23" t="s">
        <v>3</v>
      </c>
      <c r="AY47" s="25" t="str">
        <f>IF(AW47=" ", "-", IF(AW47=0,"-",IF(AW47&gt;0,AY$4)))</f>
        <v>-</v>
      </c>
      <c r="AZ47" s="26">
        <f>IF(AY47="-",0,IF(AY47="a", $D47,IF(AY47="b",$E47, IF(AY47="c",$F47, IF(AY47="d", $G47,("kan niet"))))))*AW47</f>
        <v>0</v>
      </c>
      <c r="BB47" s="25"/>
      <c r="BC47" s="23" t="s">
        <v>3</v>
      </c>
      <c r="BD47" s="25" t="str">
        <f>IF(BB47=" ", "-", IF(BB47=0,"-",IF(BB47&gt;0,BD$4)))</f>
        <v>-</v>
      </c>
      <c r="BE47" s="26">
        <f>IF(BD47="-",0,IF(BD47="a", $D47,IF(BD47="b",$E47, IF(BD47="c",$F47, IF(BD47="d", $G47,("kan niet"))))))*BB47</f>
        <v>0</v>
      </c>
    </row>
    <row r="48" spans="1:57" x14ac:dyDescent="0.25">
      <c r="A48" s="16">
        <v>252</v>
      </c>
      <c r="B48" s="19" t="s">
        <v>172</v>
      </c>
      <c r="C48" s="18" t="s">
        <v>3</v>
      </c>
      <c r="D48" s="13"/>
      <c r="E48" s="13"/>
      <c r="F48" s="13"/>
      <c r="G48" s="13"/>
      <c r="H48" s="91"/>
      <c r="I48" s="25"/>
      <c r="J48" s="23" t="s">
        <v>3</v>
      </c>
      <c r="K48" s="25" t="str">
        <f>IF(I48=" ", "-", IF(I48=0,"-",IF(I48&gt;0,K$4)))</f>
        <v>-</v>
      </c>
      <c r="L48" s="26">
        <f>IF(K48="-",0,IF(K48="a", $D48,IF(K48="b",$E48, IF(K48="c",$F48, IF(K48="d", $G48,("kan niet"))))))*I48</f>
        <v>0</v>
      </c>
      <c r="N48" s="25"/>
      <c r="O48" s="23" t="s">
        <v>3</v>
      </c>
      <c r="P48" s="25" t="str">
        <f>IF(N48=" ", "-", IF(N48=0,"-",IF(N48&gt;0,P$4)))</f>
        <v>-</v>
      </c>
      <c r="Q48" s="26">
        <f>IF(P48="-",0,IF(P48="a", $D48,IF(P48="b",$E48, IF(P48="c",$F48, IF(P48="d", $G48,("kan niet"))))))*N48</f>
        <v>0</v>
      </c>
      <c r="S48" s="25"/>
      <c r="T48" s="23" t="s">
        <v>3</v>
      </c>
      <c r="U48" s="25" t="str">
        <f>IF(S48=" ", "-", IF(S48=0,"-",IF(S48&gt;0,U$4)))</f>
        <v>-</v>
      </c>
      <c r="V48" s="26">
        <f>IF(U48="-",0,IF(U48="a", $D48,IF(U48="b",$E48, IF(U48="c",$F48, IF(U48="d", $G48,("kan niet"))))))*S48</f>
        <v>0</v>
      </c>
      <c r="X48" s="25"/>
      <c r="Y48" s="23" t="s">
        <v>3</v>
      </c>
      <c r="Z48" s="25" t="str">
        <f>IF(X48=" ", "-", IF(X48=0,"-",IF(X48&gt;0,Z$4)))</f>
        <v>-</v>
      </c>
      <c r="AA48" s="26">
        <f>IF(Z48="-",0,IF(Z48="a", $D48,IF(Z48="b",$E48, IF(Z48="c",$F48, IF(Z48="d", $G48,("kan niet"))))))*X48</f>
        <v>0</v>
      </c>
      <c r="AC48" s="25">
        <v>395</v>
      </c>
      <c r="AD48" s="23" t="s">
        <v>3</v>
      </c>
      <c r="AE48" s="25" t="str">
        <f>IF(AC48=" ", "-", IF(AC48=0,"-",IF(AC48&gt;0,AE$4)))</f>
        <v>d</v>
      </c>
      <c r="AF48" s="26">
        <f>IF(AE48="-",0,IF(AE48="a", $D48,IF(AE48="b",$E48, IF(AE48="c",$F48, IF(AE48="d", $G48,("kan niet"))))))*AC48</f>
        <v>0</v>
      </c>
      <c r="AH48" s="25"/>
      <c r="AI48" s="23" t="s">
        <v>3</v>
      </c>
      <c r="AJ48" s="25" t="str">
        <f>IF(AH48=" ", "-", IF(AH48=0,"-",IF(AH48&gt;0,AJ$4)))</f>
        <v>-</v>
      </c>
      <c r="AK48" s="26">
        <f>IF(AJ48="-",0,IF(AJ48="a", $D48,IF(AJ48="b",$E48, IF(AJ48="c",$F48, IF(AJ48="d", $G48,("kan niet"))))))*AH48</f>
        <v>0</v>
      </c>
      <c r="AM48" s="25"/>
      <c r="AN48" s="23" t="s">
        <v>3</v>
      </c>
      <c r="AO48" s="25" t="str">
        <f>IF(AM48=" ", "-", IF(AM48=0,"-",IF(AM48&gt;0,AO$4)))</f>
        <v>-</v>
      </c>
      <c r="AP48" s="26">
        <f>IF(AO48="-",0,IF(AO48="a", $D48,IF(AO48="b",$E48, IF(AO48="c",$F48, IF(AO48="d", $G48,("kan niet"))))))*AM48</f>
        <v>0</v>
      </c>
      <c r="AR48" s="25"/>
      <c r="AS48" s="23" t="s">
        <v>3</v>
      </c>
      <c r="AT48" s="25" t="str">
        <f>IF(AR48=" ", "-", IF(AR48=0,"-",IF(AR48&gt;0,AT$4)))</f>
        <v>-</v>
      </c>
      <c r="AU48" s="26">
        <f>IF(AT48="-",0,IF(AT48="a", $D48,IF(AT48="b",$E48, IF(AT48="c",$F48, IF(AT48="d", $G48,("kan niet"))))))*AR48</f>
        <v>0</v>
      </c>
      <c r="AW48" s="25"/>
      <c r="AX48" s="23" t="s">
        <v>3</v>
      </c>
      <c r="AY48" s="25" t="str">
        <f>IF(AW48=" ", "-", IF(AW48=0,"-",IF(AW48&gt;0,AY$4)))</f>
        <v>-</v>
      </c>
      <c r="AZ48" s="26">
        <f>IF(AY48="-",0,IF(AY48="a", $D48,IF(AY48="b",$E48, IF(AY48="c",$F48, IF(AY48="d", $G48,("kan niet"))))))*AW48</f>
        <v>0</v>
      </c>
      <c r="BB48" s="25"/>
      <c r="BC48" s="23" t="s">
        <v>3</v>
      </c>
      <c r="BD48" s="25" t="str">
        <f>IF(BB48=" ", "-", IF(BB48=0,"-",IF(BB48&gt;0,BD$4)))</f>
        <v>-</v>
      </c>
      <c r="BE48" s="26">
        <f>IF(BD48="-",0,IF(BD48="a", $D48,IF(BD48="b",$E48, IF(BD48="c",$F48, IF(BD48="d", $G48,("kan niet"))))))*BB48</f>
        <v>0</v>
      </c>
    </row>
    <row r="49" spans="1:57" x14ac:dyDescent="0.25">
      <c r="A49" s="16"/>
      <c r="B49" s="19"/>
      <c r="C49" s="18"/>
      <c r="D49" s="27"/>
      <c r="E49" s="27"/>
      <c r="F49" s="27"/>
      <c r="G49" s="27"/>
      <c r="H49" s="91"/>
      <c r="I49" s="25"/>
      <c r="J49" s="23"/>
      <c r="K49" s="25"/>
      <c r="L49" s="26"/>
      <c r="N49" s="25"/>
      <c r="O49" s="23"/>
      <c r="P49" s="25"/>
      <c r="Q49" s="26"/>
      <c r="S49" s="25"/>
      <c r="T49" s="23"/>
      <c r="U49" s="25"/>
      <c r="V49" s="26"/>
      <c r="X49" s="25"/>
      <c r="Y49" s="23"/>
      <c r="Z49" s="25"/>
      <c r="AA49" s="26"/>
      <c r="AC49" s="25"/>
      <c r="AD49" s="23"/>
      <c r="AE49" s="25"/>
      <c r="AF49" s="26"/>
      <c r="AH49" s="25"/>
      <c r="AI49" s="23"/>
      <c r="AJ49" s="25"/>
      <c r="AK49" s="26"/>
      <c r="AM49" s="25"/>
      <c r="AN49" s="23"/>
      <c r="AO49" s="25"/>
      <c r="AP49" s="26"/>
      <c r="AR49" s="25"/>
      <c r="AS49" s="23"/>
      <c r="AT49" s="25"/>
      <c r="AU49" s="26"/>
      <c r="AW49" s="25"/>
      <c r="AX49" s="23"/>
      <c r="AY49" s="25"/>
      <c r="AZ49" s="26"/>
      <c r="BB49" s="25"/>
      <c r="BC49" s="23"/>
      <c r="BD49" s="25"/>
      <c r="BE49" s="26"/>
    </row>
    <row r="50" spans="1:57" x14ac:dyDescent="0.25">
      <c r="A50" s="16">
        <v>260</v>
      </c>
      <c r="B50" s="19" t="s">
        <v>185</v>
      </c>
      <c r="C50" s="18" t="s">
        <v>3</v>
      </c>
      <c r="D50" s="13"/>
      <c r="E50" s="13"/>
      <c r="F50" s="13"/>
      <c r="G50" s="13"/>
      <c r="H50" s="91"/>
      <c r="I50" s="25"/>
      <c r="J50" s="23" t="s">
        <v>3</v>
      </c>
      <c r="K50" s="25" t="str">
        <f>IF(I50=" ", "-", IF(I50=0,"-",IF(I50&gt;0,K$4)))</f>
        <v>-</v>
      </c>
      <c r="L50" s="26">
        <f>IF(K50="-",0,IF(K50="a", $D50,IF(K50="b",$E50, IF(K50="c",$F50, IF(K50="d", $G50,("kan niet"))))))*I50</f>
        <v>0</v>
      </c>
      <c r="N50" s="25"/>
      <c r="O50" s="23" t="s">
        <v>3</v>
      </c>
      <c r="P50" s="25" t="str">
        <f>IF(N50=" ", "-", IF(N50=0,"-",IF(N50&gt;0,P$4)))</f>
        <v>-</v>
      </c>
      <c r="Q50" s="26">
        <f>IF(P50="-",0,IF(P50="a", $D50,IF(P50="b",$E50, IF(P50="c",$F50, IF(P50="d", $G50,("kan niet"))))))*N50</f>
        <v>0</v>
      </c>
      <c r="S50" s="25"/>
      <c r="T50" s="23" t="s">
        <v>3</v>
      </c>
      <c r="U50" s="25" t="str">
        <f>IF(S50=" ", "-", IF(S50=0,"-",IF(S50&gt;0,U$4)))</f>
        <v>-</v>
      </c>
      <c r="V50" s="26">
        <f>IF(U50="-",0,IF(U50="a", $D50,IF(U50="b",$E50, IF(U50="c",$F50, IF(U50="d", $G50,("kan niet"))))))*S50</f>
        <v>0</v>
      </c>
      <c r="X50" s="25"/>
      <c r="Y50" s="23" t="s">
        <v>3</v>
      </c>
      <c r="Z50" s="25" t="str">
        <f>IF(X50=" ", "-", IF(X50=0,"-",IF(X50&gt;0,Z$4)))</f>
        <v>-</v>
      </c>
      <c r="AA50" s="26">
        <f>IF(Z50="-",0,IF(Z50="a", $D50,IF(Z50="b",$E50, IF(Z50="c",$F50, IF(Z50="d", $G50,("kan niet"))))))*X50</f>
        <v>0</v>
      </c>
      <c r="AC50" s="25">
        <v>395</v>
      </c>
      <c r="AD50" s="23" t="s">
        <v>3</v>
      </c>
      <c r="AE50" s="25" t="str">
        <f>IF(AC50=" ", "-", IF(AC50=0,"-",IF(AC50&gt;0,AE$4)))</f>
        <v>d</v>
      </c>
      <c r="AF50" s="26">
        <f>IF(AE50="-",0,IF(AE50="a", $D50,IF(AE50="b",$E50, IF(AE50="c",$F50, IF(AE50="d", $G50,("kan niet"))))))*AC50</f>
        <v>0</v>
      </c>
      <c r="AH50" s="25"/>
      <c r="AI50" s="23" t="s">
        <v>3</v>
      </c>
      <c r="AJ50" s="25" t="str">
        <f>IF(AH50=" ", "-", IF(AH50=0,"-",IF(AH50&gt;0,AJ$4)))</f>
        <v>-</v>
      </c>
      <c r="AK50" s="26">
        <f>IF(AJ50="-",0,IF(AJ50="a", $D50,IF(AJ50="b",$E50, IF(AJ50="c",$F50, IF(AJ50="d", $G50,("kan niet"))))))*AH50</f>
        <v>0</v>
      </c>
      <c r="AM50" s="25"/>
      <c r="AN50" s="23" t="s">
        <v>3</v>
      </c>
      <c r="AO50" s="25" t="str">
        <f>IF(AM50=" ", "-", IF(AM50=0,"-",IF(AM50&gt;0,AO$4)))</f>
        <v>-</v>
      </c>
      <c r="AP50" s="26">
        <f>IF(AO50="-",0,IF(AO50="a", $D50,IF(AO50="b",$E50, IF(AO50="c",$F50, IF(AO50="d", $G50,("kan niet"))))))*AM50</f>
        <v>0</v>
      </c>
      <c r="AR50" s="25">
        <v>15</v>
      </c>
      <c r="AS50" s="23" t="s">
        <v>3</v>
      </c>
      <c r="AT50" s="25" t="str">
        <f>IF(AR50=" ", "-", IF(AR50=0,"-",IF(AR50&gt;0,AT$4)))</f>
        <v>b</v>
      </c>
      <c r="AU50" s="26">
        <f>IF(AT50="-",0,IF(AT50="a", $D50,IF(AT50="b",$E50, IF(AT50="c",$F50, IF(AT50="d", $G50,("kan niet"))))))*AR50</f>
        <v>0</v>
      </c>
      <c r="AW50" s="25"/>
      <c r="AX50" s="23" t="s">
        <v>3</v>
      </c>
      <c r="AY50" s="25" t="str">
        <f>IF(AW50=" ", "-", IF(AW50=0,"-",IF(AW50&gt;0,AY$4)))</f>
        <v>-</v>
      </c>
      <c r="AZ50" s="26">
        <f>IF(AY50="-",0,IF(AY50="a", $D50,IF(AY50="b",$E50, IF(AY50="c",$F50, IF(AY50="d", $G50,("kan niet"))))))*AW50</f>
        <v>0</v>
      </c>
      <c r="BB50" s="25"/>
      <c r="BC50" s="23" t="s">
        <v>3</v>
      </c>
      <c r="BD50" s="25" t="str">
        <f>IF(BB50=" ", "-", IF(BB50=0,"-",IF(BB50&gt;0,BD$4)))</f>
        <v>-</v>
      </c>
      <c r="BE50" s="26">
        <f>IF(BD50="-",0,IF(BD50="a", $D50,IF(BD50="b",$E50, IF(BD50="c",$F50, IF(BD50="d", $G50,("kan niet"))))))*BB50</f>
        <v>0</v>
      </c>
    </row>
    <row r="51" spans="1:57" x14ac:dyDescent="0.25">
      <c r="A51" s="16"/>
      <c r="B51" s="19"/>
      <c r="C51" s="18"/>
      <c r="D51" s="27"/>
      <c r="E51" s="27"/>
      <c r="F51" s="27"/>
      <c r="G51" s="27"/>
      <c r="H51" s="91"/>
      <c r="I51" s="28"/>
      <c r="J51" s="29"/>
      <c r="K51" s="30"/>
      <c r="L51" s="31"/>
      <c r="N51" s="28"/>
      <c r="O51" s="29"/>
      <c r="P51" s="30"/>
      <c r="Q51" s="31"/>
      <c r="S51" s="28"/>
      <c r="T51" s="29"/>
      <c r="U51" s="30"/>
      <c r="V51" s="31"/>
      <c r="X51" s="28"/>
      <c r="Y51" s="29"/>
      <c r="Z51" s="30"/>
      <c r="AA51" s="31"/>
      <c r="AC51" s="28"/>
      <c r="AD51" s="29"/>
      <c r="AE51" s="30"/>
      <c r="AF51" s="31"/>
      <c r="AH51" s="28"/>
      <c r="AI51" s="29"/>
      <c r="AJ51" s="30"/>
      <c r="AK51" s="31"/>
      <c r="AM51" s="28"/>
      <c r="AN51" s="29"/>
      <c r="AO51" s="30"/>
      <c r="AP51" s="31"/>
      <c r="AR51" s="28"/>
      <c r="AS51" s="29"/>
      <c r="AT51" s="30"/>
      <c r="AU51" s="31"/>
      <c r="AW51" s="28"/>
      <c r="AX51" s="29"/>
      <c r="AY51" s="30"/>
      <c r="AZ51" s="31"/>
      <c r="BB51" s="28"/>
      <c r="BC51" s="29"/>
      <c r="BD51" s="30"/>
      <c r="BE51" s="31"/>
    </row>
    <row r="52" spans="1:57" x14ac:dyDescent="0.25">
      <c r="A52" s="16">
        <v>300</v>
      </c>
      <c r="B52" s="17" t="s">
        <v>132</v>
      </c>
      <c r="C52" s="18"/>
      <c r="D52" s="27"/>
      <c r="E52" s="27"/>
      <c r="F52" s="27"/>
      <c r="G52" s="27"/>
      <c r="H52" s="91"/>
      <c r="I52" s="28"/>
      <c r="J52" s="29"/>
      <c r="K52" s="30"/>
      <c r="L52" s="31"/>
      <c r="N52" s="28"/>
      <c r="O52" s="29"/>
      <c r="P52" s="30"/>
      <c r="Q52" s="31"/>
      <c r="S52" s="28"/>
      <c r="T52" s="29"/>
      <c r="U52" s="30"/>
      <c r="V52" s="31"/>
      <c r="X52" s="28"/>
      <c r="Y52" s="29"/>
      <c r="Z52" s="30"/>
      <c r="AA52" s="31"/>
      <c r="AC52" s="28"/>
      <c r="AD52" s="29"/>
      <c r="AE52" s="30"/>
      <c r="AF52" s="31"/>
      <c r="AH52" s="28"/>
      <c r="AI52" s="29"/>
      <c r="AJ52" s="30"/>
      <c r="AK52" s="31"/>
      <c r="AM52" s="28"/>
      <c r="AN52" s="29"/>
      <c r="AO52" s="30"/>
      <c r="AP52" s="31"/>
      <c r="AR52" s="28"/>
      <c r="AS52" s="29"/>
      <c r="AT52" s="30"/>
      <c r="AU52" s="31"/>
      <c r="AW52" s="28"/>
      <c r="AX52" s="29"/>
      <c r="AY52" s="30"/>
      <c r="AZ52" s="31"/>
      <c r="BB52" s="28"/>
      <c r="BC52" s="29"/>
      <c r="BD52" s="30"/>
      <c r="BE52" s="31"/>
    </row>
    <row r="53" spans="1:57" x14ac:dyDescent="0.25">
      <c r="A53" s="16">
        <v>310</v>
      </c>
      <c r="B53" s="19" t="s">
        <v>24</v>
      </c>
      <c r="C53" s="18" t="s">
        <v>3</v>
      </c>
      <c r="D53" s="97"/>
      <c r="E53" s="97"/>
      <c r="F53" s="97"/>
      <c r="G53" s="97"/>
      <c r="H53" s="91"/>
      <c r="I53" s="25">
        <v>141</v>
      </c>
      <c r="J53" s="23" t="s">
        <v>3</v>
      </c>
      <c r="K53" s="25" t="str">
        <f>IF(I53=" ", "-", IF(I53=0,"-",IF(I53&gt;0,K$4)))</f>
        <v>c</v>
      </c>
      <c r="L53" s="26">
        <f>IF(K53="-",0,IF(K53="a", $D53,IF(K53="b",$E53, IF(K53="c",$F53, IF(K53="d", $G53,("kan niet"))))))*I53</f>
        <v>0</v>
      </c>
      <c r="N53" s="25"/>
      <c r="O53" s="23" t="s">
        <v>3</v>
      </c>
      <c r="P53" s="25" t="str">
        <f>IF(N53=" ", "-", IF(N53=0,"-",IF(N53&gt;0,P$4)))</f>
        <v>-</v>
      </c>
      <c r="Q53" s="26">
        <f>IF(P53="-",0,IF(P53="a", $D53,IF(P53="b",$E53, IF(P53="c",$F53, IF(P53="d", $G53,("kan niet"))))))*N53</f>
        <v>0</v>
      </c>
      <c r="S53" s="25"/>
      <c r="T53" s="23" t="s">
        <v>3</v>
      </c>
      <c r="U53" s="25" t="str">
        <f>IF(S53=" ", "-", IF(S53=0,"-",IF(S53&gt;0,U$4)))</f>
        <v>-</v>
      </c>
      <c r="V53" s="26">
        <f>IF(U53="-",0,IF(U53="a", $D53,IF(U53="b",$E53, IF(U53="c",$F53, IF(U53="d", $G53,("kan niet"))))))*S53</f>
        <v>0</v>
      </c>
      <c r="X53" s="25">
        <v>12</v>
      </c>
      <c r="Y53" s="23" t="s">
        <v>3</v>
      </c>
      <c r="Z53" s="25" t="str">
        <f>IF(X53=" ", "-", IF(X53=0,"-",IF(X53&gt;0,Z$4)))</f>
        <v>b</v>
      </c>
      <c r="AA53" s="26">
        <f>IF(Z53="-",0,IF(Z53="a", $D53,IF(Z53="b",$E53, IF(Z53="c",$F53, IF(Z53="d", $G53,("kan niet"))))))*X53</f>
        <v>0</v>
      </c>
      <c r="AC53" s="25"/>
      <c r="AD53" s="23" t="s">
        <v>3</v>
      </c>
      <c r="AE53" s="25" t="str">
        <f>IF(AC53=" ", "-", IF(AC53=0,"-",IF(AC53&gt;0,AE$4)))</f>
        <v>-</v>
      </c>
      <c r="AF53" s="26">
        <f>IF(AE53="-",0,IF(AE53="a", $D53,IF(AE53="b",$E53, IF(AE53="c",$F53, IF(AE53="d", $G53,("kan niet"))))))*AC53</f>
        <v>0</v>
      </c>
      <c r="AH53" s="25"/>
      <c r="AI53" s="23" t="s">
        <v>3</v>
      </c>
      <c r="AJ53" s="25" t="str">
        <f>IF(AH53=" ", "-", IF(AH53=0,"-",IF(AH53&gt;0,AJ$4)))</f>
        <v>-</v>
      </c>
      <c r="AK53" s="26">
        <f>IF(AJ53="-",0,IF(AJ53="a", $D53,IF(AJ53="b",$E53, IF(AJ53="c",$F53, IF(AJ53="d", $G53,("kan niet"))))))*AH53</f>
        <v>0</v>
      </c>
      <c r="AM53" s="25">
        <v>5</v>
      </c>
      <c r="AN53" s="23" t="s">
        <v>3</v>
      </c>
      <c r="AO53" s="25" t="str">
        <f>IF(AM53=" ", "-", IF(AM53=0,"-",IF(AM53&gt;0,AO$4)))</f>
        <v>a</v>
      </c>
      <c r="AP53" s="26">
        <f>IF(AO53="-",0,IF(AO53="a", $D53,IF(AO53="b",$E53, IF(AO53="c",$F53, IF(AO53="d", $G53,("kan niet"))))))*AM53</f>
        <v>0</v>
      </c>
      <c r="AR53" s="25"/>
      <c r="AS53" s="23" t="s">
        <v>3</v>
      </c>
      <c r="AT53" s="25" t="str">
        <f>IF(AR53=" ", "-", IF(AR53=0,"-",IF(AR53&gt;0,AT$4)))</f>
        <v>-</v>
      </c>
      <c r="AU53" s="26">
        <f>IF(AT53="-",0,IF(AT53="a", $D53,IF(AT53="b",$E53, IF(AT53="c",$F53, IF(AT53="d", $G53,("kan niet"))))))*AR53</f>
        <v>0</v>
      </c>
      <c r="AW53" s="25">
        <v>17</v>
      </c>
      <c r="AX53" s="23" t="s">
        <v>3</v>
      </c>
      <c r="AY53" s="25" t="str">
        <f>IF(AW53=" ", "-", IF(AW53=0,"-",IF(AW53&gt;0,AY$4)))</f>
        <v>c</v>
      </c>
      <c r="AZ53" s="26">
        <f>IF(AY53="-",0,IF(AY53="a", $D53,IF(AY53="b",$E53, IF(AY53="c",$F53, IF(AY53="d", $G53,("kan niet"))))))*AW53</f>
        <v>0</v>
      </c>
      <c r="BB53" s="25"/>
      <c r="BC53" s="23" t="s">
        <v>3</v>
      </c>
      <c r="BD53" s="25" t="str">
        <f>IF(BB53=" ", "-", IF(BB53=0,"-",IF(BB53&gt;0,BD$4)))</f>
        <v>-</v>
      </c>
      <c r="BE53" s="26">
        <f>IF(BD53="-",0,IF(BD53="a", $D53,IF(BD53="b",$E53, IF(BD53="c",$F53, IF(BD53="d", $G53,("kan niet"))))))*BB53</f>
        <v>0</v>
      </c>
    </row>
    <row r="54" spans="1:57" x14ac:dyDescent="0.25">
      <c r="A54" s="16">
        <v>311</v>
      </c>
      <c r="B54" s="19" t="s">
        <v>173</v>
      </c>
      <c r="C54" s="18" t="s">
        <v>3</v>
      </c>
      <c r="D54" s="13"/>
      <c r="E54" s="13"/>
      <c r="F54" s="13"/>
      <c r="G54" s="13"/>
      <c r="H54" s="91"/>
      <c r="I54" s="25"/>
      <c r="J54" s="23" t="s">
        <v>3</v>
      </c>
      <c r="K54" s="25" t="str">
        <f>IF(I54=" ", "-", IF(I54=0,"-",IF(I54&gt;0,K$4)))</f>
        <v>-</v>
      </c>
      <c r="L54" s="26">
        <f>IF(K54="-",0,IF(K54="a", $D54,IF(K54="b",$E54, IF(K54="c",$F54, IF(K54="d", $G54,("kan niet"))))))*I54</f>
        <v>0</v>
      </c>
      <c r="N54" s="25"/>
      <c r="O54" s="23" t="s">
        <v>3</v>
      </c>
      <c r="P54" s="25" t="str">
        <f>IF(N54=" ", "-", IF(N54=0,"-",IF(N54&gt;0,P$4)))</f>
        <v>-</v>
      </c>
      <c r="Q54" s="26">
        <f>IF(P54="-",0,IF(P54="a", $D54,IF(P54="b",$E54, IF(P54="c",$F54, IF(P54="d", $G54,("kan niet"))))))*N54</f>
        <v>0</v>
      </c>
      <c r="S54" s="25"/>
      <c r="T54" s="23" t="s">
        <v>3</v>
      </c>
      <c r="U54" s="25" t="str">
        <f>IF(S54=" ", "-", IF(S54=0,"-",IF(S54&gt;0,U$4)))</f>
        <v>-</v>
      </c>
      <c r="V54" s="26">
        <f>IF(U54="-",0,IF(U54="a", $D54,IF(U54="b",$E54, IF(U54="c",$F54, IF(U54="d", $G54,("kan niet"))))))*S54</f>
        <v>0</v>
      </c>
      <c r="X54" s="25"/>
      <c r="Y54" s="23" t="s">
        <v>3</v>
      </c>
      <c r="Z54" s="25" t="str">
        <f>IF(X54=" ", "-", IF(X54=0,"-",IF(X54&gt;0,Z$4)))</f>
        <v>-</v>
      </c>
      <c r="AA54" s="26">
        <f>IF(Z54="-",0,IF(Z54="a", $D54,IF(Z54="b",$E54, IF(Z54="c",$F54, IF(Z54="d", $G54,("kan niet"))))))*X54</f>
        <v>0</v>
      </c>
      <c r="AC54" s="25">
        <v>395</v>
      </c>
      <c r="AD54" s="23" t="s">
        <v>3</v>
      </c>
      <c r="AE54" s="25" t="str">
        <f>IF(AC54=" ", "-", IF(AC54=0,"-",IF(AC54&gt;0,AE$4)))</f>
        <v>d</v>
      </c>
      <c r="AF54" s="26">
        <f>IF(AE54="-",0,IF(AE54="a", $D54,IF(AE54="b",$E54, IF(AE54="c",$F54, IF(AE54="d", $G54,("kan niet"))))))*AC54</f>
        <v>0</v>
      </c>
      <c r="AH54" s="25"/>
      <c r="AI54" s="23" t="s">
        <v>3</v>
      </c>
      <c r="AJ54" s="25" t="str">
        <f>IF(AH54=" ", "-", IF(AH54=0,"-",IF(AH54&gt;0,AJ$4)))</f>
        <v>-</v>
      </c>
      <c r="AK54" s="26">
        <f>IF(AJ54="-",0,IF(AJ54="a", $D54,IF(AJ54="b",$E54, IF(AJ54="c",$F54, IF(AJ54="d", $G54,("kan niet"))))))*AH54</f>
        <v>0</v>
      </c>
      <c r="AM54" s="25"/>
      <c r="AN54" s="23" t="s">
        <v>3</v>
      </c>
      <c r="AO54" s="25" t="str">
        <f>IF(AM54=" ", "-", IF(AM54=0,"-",IF(AM54&gt;0,AO$4)))</f>
        <v>-</v>
      </c>
      <c r="AP54" s="26">
        <f>IF(AO54="-",0,IF(AO54="a", $D54,IF(AO54="b",$E54, IF(AO54="c",$F54, IF(AO54="d", $G54,("kan niet"))))))*AM54</f>
        <v>0</v>
      </c>
      <c r="AR54" s="25"/>
      <c r="AS54" s="23" t="s">
        <v>3</v>
      </c>
      <c r="AT54" s="25" t="str">
        <f>IF(AR54=" ", "-", IF(AR54=0,"-",IF(AR54&gt;0,AT$4)))</f>
        <v>-</v>
      </c>
      <c r="AU54" s="26">
        <f>IF(AT54="-",0,IF(AT54="a", $D54,IF(AT54="b",$E54, IF(AT54="c",$F54, IF(AT54="d", $G54,("kan niet"))))))*AR54</f>
        <v>0</v>
      </c>
      <c r="AW54" s="25"/>
      <c r="AX54" s="23" t="s">
        <v>3</v>
      </c>
      <c r="AY54" s="25" t="str">
        <f>IF(AW54=" ", "-", IF(AW54=0,"-",IF(AW54&gt;0,AY$4)))</f>
        <v>-</v>
      </c>
      <c r="AZ54" s="26">
        <f>IF(AY54="-",0,IF(AY54="a", $D54,IF(AY54="b",$E54, IF(AY54="c",$F54, IF(AY54="d", $G54,("kan niet"))))))*AW54</f>
        <v>0</v>
      </c>
      <c r="BB54" s="25"/>
      <c r="BC54" s="23" t="s">
        <v>3</v>
      </c>
      <c r="BD54" s="25" t="str">
        <f>IF(BB54=" ", "-", IF(BB54=0,"-",IF(BB54&gt;0,BD$4)))</f>
        <v>-</v>
      </c>
      <c r="BE54" s="26">
        <f>IF(BD54="-",0,IF(BD54="a", $D54,IF(BD54="b",$E54, IF(BD54="c",$F54, IF(BD54="d", $G54,("kan niet"))))))*BB54</f>
        <v>0</v>
      </c>
    </row>
    <row r="55" spans="1:57" x14ac:dyDescent="0.25">
      <c r="A55" s="16"/>
      <c r="B55" s="19"/>
      <c r="C55" s="18"/>
      <c r="D55" s="27"/>
      <c r="E55" s="27"/>
      <c r="F55" s="27"/>
      <c r="G55" s="27"/>
      <c r="H55" s="91"/>
      <c r="I55" s="28"/>
      <c r="J55" s="29"/>
      <c r="K55" s="30"/>
      <c r="L55" s="31"/>
      <c r="N55" s="28"/>
      <c r="O55" s="29"/>
      <c r="P55" s="30"/>
      <c r="Q55" s="31"/>
      <c r="S55" s="28"/>
      <c r="T55" s="29"/>
      <c r="U55" s="30"/>
      <c r="V55" s="31"/>
      <c r="X55" s="28"/>
      <c r="Y55" s="29"/>
      <c r="Z55" s="30"/>
      <c r="AA55" s="31"/>
      <c r="AC55" s="28"/>
      <c r="AD55" s="29"/>
      <c r="AE55" s="30"/>
      <c r="AF55" s="31"/>
      <c r="AH55" s="28"/>
      <c r="AI55" s="29"/>
      <c r="AJ55" s="30"/>
      <c r="AK55" s="31"/>
      <c r="AM55" s="28"/>
      <c r="AN55" s="29"/>
      <c r="AO55" s="30"/>
      <c r="AP55" s="31"/>
      <c r="AR55" s="28"/>
      <c r="AS55" s="29"/>
      <c r="AT55" s="30"/>
      <c r="AU55" s="31"/>
      <c r="AW55" s="28"/>
      <c r="AX55" s="29"/>
      <c r="AY55" s="30"/>
      <c r="AZ55" s="31"/>
      <c r="BB55" s="28"/>
      <c r="BC55" s="29"/>
      <c r="BD55" s="30"/>
      <c r="BE55" s="31"/>
    </row>
    <row r="56" spans="1:57" x14ac:dyDescent="0.25">
      <c r="A56" s="16"/>
      <c r="B56" s="19" t="s">
        <v>25</v>
      </c>
      <c r="C56" s="18"/>
      <c r="D56" s="27"/>
      <c r="E56" s="27"/>
      <c r="F56" s="27"/>
      <c r="G56" s="27"/>
      <c r="H56" s="91"/>
      <c r="I56" s="28"/>
      <c r="J56" s="29"/>
      <c r="K56" s="30"/>
      <c r="L56" s="31"/>
      <c r="N56" s="28"/>
      <c r="O56" s="29"/>
      <c r="P56" s="30"/>
      <c r="Q56" s="31"/>
      <c r="S56" s="28"/>
      <c r="T56" s="29"/>
      <c r="U56" s="30"/>
      <c r="V56" s="31"/>
      <c r="X56" s="28"/>
      <c r="Y56" s="29"/>
      <c r="Z56" s="30"/>
      <c r="AA56" s="31"/>
      <c r="AC56" s="28"/>
      <c r="AD56" s="29"/>
      <c r="AE56" s="30"/>
      <c r="AF56" s="31"/>
      <c r="AH56" s="28"/>
      <c r="AI56" s="29"/>
      <c r="AJ56" s="30"/>
      <c r="AK56" s="31"/>
      <c r="AM56" s="28"/>
      <c r="AN56" s="29"/>
      <c r="AO56" s="30"/>
      <c r="AP56" s="31"/>
      <c r="AR56" s="28"/>
      <c r="AS56" s="29"/>
      <c r="AT56" s="30"/>
      <c r="AU56" s="31"/>
      <c r="AW56" s="28"/>
      <c r="AX56" s="29"/>
      <c r="AY56" s="30"/>
      <c r="AZ56" s="31"/>
      <c r="BB56" s="28"/>
      <c r="BC56" s="29"/>
      <c r="BD56" s="30"/>
      <c r="BE56" s="31"/>
    </row>
    <row r="57" spans="1:57" ht="5.25" customHeight="1" x14ac:dyDescent="0.25">
      <c r="A57" s="16"/>
      <c r="B57" s="19"/>
      <c r="C57" s="18"/>
      <c r="D57" s="27"/>
      <c r="E57" s="27"/>
      <c r="F57" s="27"/>
      <c r="G57" s="27"/>
      <c r="H57" s="91"/>
      <c r="I57" s="28"/>
      <c r="J57" s="29"/>
      <c r="K57" s="30"/>
      <c r="L57" s="31"/>
      <c r="N57" s="28"/>
      <c r="O57" s="29"/>
      <c r="P57" s="30"/>
      <c r="Q57" s="31"/>
      <c r="S57" s="28"/>
      <c r="T57" s="29"/>
      <c r="U57" s="30"/>
      <c r="V57" s="31"/>
      <c r="X57" s="28"/>
      <c r="Y57" s="29"/>
      <c r="Z57" s="30"/>
      <c r="AA57" s="31"/>
      <c r="AC57" s="28"/>
      <c r="AD57" s="29"/>
      <c r="AE57" s="30"/>
      <c r="AF57" s="31"/>
      <c r="AH57" s="28"/>
      <c r="AI57" s="29"/>
      <c r="AJ57" s="30"/>
      <c r="AK57" s="31"/>
      <c r="AM57" s="28"/>
      <c r="AN57" s="29"/>
      <c r="AO57" s="30"/>
      <c r="AP57" s="31"/>
      <c r="AR57" s="28"/>
      <c r="AS57" s="29"/>
      <c r="AT57" s="30"/>
      <c r="AU57" s="31"/>
      <c r="AW57" s="28"/>
      <c r="AX57" s="29"/>
      <c r="AY57" s="30"/>
      <c r="AZ57" s="31"/>
      <c r="BB57" s="28"/>
      <c r="BC57" s="29"/>
      <c r="BD57" s="30"/>
      <c r="BE57" s="31"/>
    </row>
    <row r="58" spans="1:57" x14ac:dyDescent="0.25">
      <c r="A58" s="16">
        <v>321</v>
      </c>
      <c r="B58" s="19" t="s">
        <v>92</v>
      </c>
      <c r="C58" s="18" t="s">
        <v>3</v>
      </c>
      <c r="D58" s="13"/>
      <c r="E58" s="13"/>
      <c r="F58" s="13"/>
      <c r="G58" s="13"/>
      <c r="H58" s="91"/>
      <c r="I58" s="25">
        <v>141</v>
      </c>
      <c r="J58" s="23" t="s">
        <v>3</v>
      </c>
      <c r="K58" s="25" t="str">
        <f t="shared" ref="K58" si="62">IF(I58=" ", "-", IF(I58=0,"-",IF(I58&gt;0,K$4)))</f>
        <v>c</v>
      </c>
      <c r="L58" s="26">
        <f>IF(K58="-",0,IF(K58="a", $D58,IF(K58="b",$E58, IF(K58="c",$F58, IF(K58="d", $G58,("kan niet"))))))*I58</f>
        <v>0</v>
      </c>
      <c r="N58" s="25"/>
      <c r="O58" s="23" t="s">
        <v>3</v>
      </c>
      <c r="P58" s="25" t="str">
        <f t="shared" ref="P58" si="63">IF(N58=" ", "-", IF(N58=0,"-",IF(N58&gt;0,P$4)))</f>
        <v>-</v>
      </c>
      <c r="Q58" s="26">
        <f>IF(P58="-",0,IF(P58="a", $D58,IF(P58="b",$E58, IF(P58="c",$F58, IF(P58="d", $G58,("kan niet"))))))*N58</f>
        <v>0</v>
      </c>
      <c r="S58" s="25"/>
      <c r="T58" s="23" t="s">
        <v>3</v>
      </c>
      <c r="U58" s="25" t="str">
        <f t="shared" ref="U58" si="64">IF(S58=" ", "-", IF(S58=0,"-",IF(S58&gt;0,U$4)))</f>
        <v>-</v>
      </c>
      <c r="V58" s="26">
        <f>IF(U58="-",0,IF(U58="a", $D58,IF(U58="b",$E58, IF(U58="c",$F58, IF(U58="d", $G58,("kan niet"))))))*S58</f>
        <v>0</v>
      </c>
      <c r="X58" s="25"/>
      <c r="Y58" s="23" t="s">
        <v>3</v>
      </c>
      <c r="Z58" s="25" t="str">
        <f t="shared" ref="Z58" si="65">IF(X58=" ", "-", IF(X58=0,"-",IF(X58&gt;0,Z$4)))</f>
        <v>-</v>
      </c>
      <c r="AA58" s="26">
        <f>IF(Z58="-",0,IF(Z58="a", $D58,IF(Z58="b",$E58, IF(Z58="c",$F58, IF(Z58="d", $G58,("kan niet"))))))*X58</f>
        <v>0</v>
      </c>
      <c r="AC58" s="25"/>
      <c r="AD58" s="23" t="s">
        <v>3</v>
      </c>
      <c r="AE58" s="25" t="str">
        <f t="shared" ref="AE58" si="66">IF(AC58=" ", "-", IF(AC58=0,"-",IF(AC58&gt;0,AE$4)))</f>
        <v>-</v>
      </c>
      <c r="AF58" s="26">
        <f>IF(AE58="-",0,IF(AE58="a", $D58,IF(AE58="b",$E58, IF(AE58="c",$F58, IF(AE58="d", $G58,("kan niet"))))))*AC58</f>
        <v>0</v>
      </c>
      <c r="AH58" s="25"/>
      <c r="AI58" s="23" t="s">
        <v>3</v>
      </c>
      <c r="AJ58" s="25" t="str">
        <f t="shared" ref="AJ58" si="67">IF(AH58=" ", "-", IF(AH58=0,"-",IF(AH58&gt;0,AJ$4)))</f>
        <v>-</v>
      </c>
      <c r="AK58" s="26">
        <f>IF(AJ58="-",0,IF(AJ58="a", $D58,IF(AJ58="b",$E58, IF(AJ58="c",$F58, IF(AJ58="d", $G58,("kan niet"))))))*AH58</f>
        <v>0</v>
      </c>
      <c r="AM58" s="25"/>
      <c r="AN58" s="23" t="s">
        <v>3</v>
      </c>
      <c r="AO58" s="25" t="str">
        <f t="shared" ref="AO58" si="68">IF(AM58=" ", "-", IF(AM58=0,"-",IF(AM58&gt;0,AO$4)))</f>
        <v>-</v>
      </c>
      <c r="AP58" s="26">
        <f>IF(AO58="-",0,IF(AO58="a", $D58,IF(AO58="b",$E58, IF(AO58="c",$F58, IF(AO58="d", $G58,("kan niet"))))))*AM58</f>
        <v>0</v>
      </c>
      <c r="AR58" s="25"/>
      <c r="AS58" s="23" t="s">
        <v>3</v>
      </c>
      <c r="AT58" s="25" t="str">
        <f t="shared" ref="AT58" si="69">IF(AR58=" ", "-", IF(AR58=0,"-",IF(AR58&gt;0,AT$4)))</f>
        <v>-</v>
      </c>
      <c r="AU58" s="26">
        <f>IF(AT58="-",0,IF(AT58="a", $D58,IF(AT58="b",$E58, IF(AT58="c",$F58, IF(AT58="d", $G58,("kan niet"))))))*AR58</f>
        <v>0</v>
      </c>
      <c r="AW58" s="25"/>
      <c r="AX58" s="23" t="s">
        <v>3</v>
      </c>
      <c r="AY58" s="25" t="str">
        <f t="shared" ref="AY58" si="70">IF(AW58=" ", "-", IF(AW58=0,"-",IF(AW58&gt;0,AY$4)))</f>
        <v>-</v>
      </c>
      <c r="AZ58" s="26">
        <f>IF(AY58="-",0,IF(AY58="a", $D58,IF(AY58="b",$E58, IF(AY58="c",$F58, IF(AY58="d", $G58,("kan niet"))))))*AW58</f>
        <v>0</v>
      </c>
      <c r="BB58" s="25"/>
      <c r="BC58" s="23" t="s">
        <v>3</v>
      </c>
      <c r="BD58" s="25" t="str">
        <f t="shared" ref="BD58" si="71">IF(BB58=" ", "-", IF(BB58=0,"-",IF(BB58&gt;0,BD$4)))</f>
        <v>-</v>
      </c>
      <c r="BE58" s="26">
        <f>IF(BD58="-",0,IF(BD58="a", $D58,IF(BD58="b",$E58, IF(BD58="c",$F58, IF(BD58="d", $G58,("kan niet"))))))*BB58</f>
        <v>0</v>
      </c>
    </row>
    <row r="59" spans="1:57" x14ac:dyDescent="0.25">
      <c r="A59" s="16">
        <v>322</v>
      </c>
      <c r="B59" s="19" t="s">
        <v>181</v>
      </c>
      <c r="C59" s="18" t="s">
        <v>3</v>
      </c>
      <c r="D59" s="13"/>
      <c r="E59" s="13"/>
      <c r="F59" s="13"/>
      <c r="G59" s="13"/>
      <c r="H59" s="91"/>
      <c r="I59" s="25"/>
      <c r="J59" s="23" t="s">
        <v>3</v>
      </c>
      <c r="K59" s="25" t="str">
        <f t="shared" ref="K59" si="72">IF(I59=" ", "-", IF(I59=0,"-",IF(I59&gt;0,K$4)))</f>
        <v>-</v>
      </c>
      <c r="L59" s="26">
        <f>IF(K59="-",0,IF(K59="a", $D59,IF(K59="b",$E59, IF(K59="c",$F59, IF(K59="d", $G59,("kan niet"))))))*I59</f>
        <v>0</v>
      </c>
      <c r="N59" s="25"/>
      <c r="O59" s="23" t="s">
        <v>3</v>
      </c>
      <c r="P59" s="25" t="str">
        <f t="shared" ref="P59" si="73">IF(N59=" ", "-", IF(N59=0,"-",IF(N59&gt;0,P$4)))</f>
        <v>-</v>
      </c>
      <c r="Q59" s="26">
        <f>IF(P59="-",0,IF(P59="a", $D59,IF(P59="b",$E59, IF(P59="c",$F59, IF(P59="d", $G59,("kan niet"))))))*N59</f>
        <v>0</v>
      </c>
      <c r="S59" s="25"/>
      <c r="T59" s="23" t="s">
        <v>3</v>
      </c>
      <c r="U59" s="25" t="str">
        <f t="shared" ref="U59" si="74">IF(S59=" ", "-", IF(S59=0,"-",IF(S59&gt;0,U$4)))</f>
        <v>-</v>
      </c>
      <c r="V59" s="26">
        <f>IF(U59="-",0,IF(U59="a", $D59,IF(U59="b",$E59, IF(U59="c",$F59, IF(U59="d", $G59,("kan niet"))))))*S59</f>
        <v>0</v>
      </c>
      <c r="X59" s="25"/>
      <c r="Y59" s="23" t="s">
        <v>3</v>
      </c>
      <c r="Z59" s="25" t="str">
        <f t="shared" ref="Z59" si="75">IF(X59=" ", "-", IF(X59=0,"-",IF(X59&gt;0,Z$4)))</f>
        <v>-</v>
      </c>
      <c r="AA59" s="26">
        <f>IF(Z59="-",0,IF(Z59="a", $D59,IF(Z59="b",$E59, IF(Z59="c",$F59, IF(Z59="d", $G59,("kan niet"))))))*X59</f>
        <v>0</v>
      </c>
      <c r="AC59" s="25"/>
      <c r="AD59" s="23" t="s">
        <v>3</v>
      </c>
      <c r="AE59" s="25" t="str">
        <f t="shared" ref="AE59" si="76">IF(AC59=" ", "-", IF(AC59=0,"-",IF(AC59&gt;0,AE$4)))</f>
        <v>-</v>
      </c>
      <c r="AF59" s="26">
        <f>IF(AE59="-",0,IF(AE59="a", $D59,IF(AE59="b",$E59, IF(AE59="c",$F59, IF(AE59="d", $G59,("kan niet"))))))*AC59</f>
        <v>0</v>
      </c>
      <c r="AH59" s="25"/>
      <c r="AI59" s="23" t="s">
        <v>3</v>
      </c>
      <c r="AJ59" s="25" t="str">
        <f t="shared" ref="AJ59" si="77">IF(AH59=" ", "-", IF(AH59=0,"-",IF(AH59&gt;0,AJ$4)))</f>
        <v>-</v>
      </c>
      <c r="AK59" s="26">
        <f>IF(AJ59="-",0,IF(AJ59="a", $D59,IF(AJ59="b",$E59, IF(AJ59="c",$F59, IF(AJ59="d", $G59,("kan niet"))))))*AH59</f>
        <v>0</v>
      </c>
      <c r="AM59" s="25">
        <v>5</v>
      </c>
      <c r="AN59" s="23" t="s">
        <v>3</v>
      </c>
      <c r="AO59" s="25" t="str">
        <f t="shared" ref="AO59" si="78">IF(AM59=" ", "-", IF(AM59=0,"-",IF(AM59&gt;0,AO$4)))</f>
        <v>a</v>
      </c>
      <c r="AP59" s="26">
        <f>IF(AO59="-",0,IF(AO59="a", $D59,IF(AO59="b",$E59, IF(AO59="c",$F59, IF(AO59="d", $G59,("kan niet"))))))*AM59</f>
        <v>0</v>
      </c>
      <c r="AR59" s="25"/>
      <c r="AS59" s="23" t="s">
        <v>3</v>
      </c>
      <c r="AT59" s="25" t="str">
        <f t="shared" ref="AT59" si="79">IF(AR59=" ", "-", IF(AR59=0,"-",IF(AR59&gt;0,AT$4)))</f>
        <v>-</v>
      </c>
      <c r="AU59" s="26">
        <f>IF(AT59="-",0,IF(AT59="a", $D59,IF(AT59="b",$E59, IF(AT59="c",$F59, IF(AT59="d", $G59,("kan niet"))))))*AR59</f>
        <v>0</v>
      </c>
      <c r="AW59" s="25"/>
      <c r="AX59" s="23" t="s">
        <v>3</v>
      </c>
      <c r="AY59" s="25" t="str">
        <f t="shared" ref="AY59" si="80">IF(AW59=" ", "-", IF(AW59=0,"-",IF(AW59&gt;0,AY$4)))</f>
        <v>-</v>
      </c>
      <c r="AZ59" s="26">
        <f>IF(AY59="-",0,IF(AY59="a", $D59,IF(AY59="b",$E59, IF(AY59="c",$F59, IF(AY59="d", $G59,("kan niet"))))))*AW59</f>
        <v>0</v>
      </c>
      <c r="BB59" s="25"/>
      <c r="BC59" s="23" t="s">
        <v>3</v>
      </c>
      <c r="BD59" s="25" t="str">
        <f t="shared" ref="BD59" si="81">IF(BB59=" ", "-", IF(BB59=0,"-",IF(BB59&gt;0,BD$4)))</f>
        <v>-</v>
      </c>
      <c r="BE59" s="26">
        <f>IF(BD59="-",0,IF(BD59="a", $D59,IF(BD59="b",$E59, IF(BD59="c",$F59, IF(BD59="d", $G59,("kan niet"))))))*BB59</f>
        <v>0</v>
      </c>
    </row>
    <row r="60" spans="1:57" x14ac:dyDescent="0.25">
      <c r="A60" s="16">
        <v>331</v>
      </c>
      <c r="B60" s="19" t="s">
        <v>182</v>
      </c>
      <c r="C60" s="18" t="s">
        <v>3</v>
      </c>
      <c r="D60" s="71"/>
      <c r="E60" s="71"/>
      <c r="F60" s="71"/>
      <c r="G60" s="71"/>
      <c r="H60" s="91"/>
      <c r="I60" s="25"/>
      <c r="J60" s="23" t="s">
        <v>3</v>
      </c>
      <c r="K60" s="25" t="str">
        <f t="shared" ref="K60" si="82">IF(I60=" ", "-", IF(I60=0,"-",IF(I60&gt;0,K$4)))</f>
        <v>-</v>
      </c>
      <c r="L60" s="26">
        <f>IF(K60="-",0,IF(K60="a", $D60,IF(K60="b",$E60, IF(K60="c",$F60, IF(K60="d", $G60,("kan niet"))))))*I60</f>
        <v>0</v>
      </c>
      <c r="N60" s="25"/>
      <c r="O60" s="23" t="s">
        <v>3</v>
      </c>
      <c r="P60" s="25" t="str">
        <f t="shared" ref="P60" si="83">IF(N60=" ", "-", IF(N60=0,"-",IF(N60&gt;0,P$4)))</f>
        <v>-</v>
      </c>
      <c r="Q60" s="26">
        <f>IF(P60="-",0,IF(P60="a", $D60,IF(P60="b",$E60, IF(P60="c",$F60, IF(P60="d", $G60,("kan niet"))))))*N60</f>
        <v>0</v>
      </c>
      <c r="S60" s="25"/>
      <c r="T60" s="23" t="s">
        <v>3</v>
      </c>
      <c r="U60" s="25" t="str">
        <f t="shared" ref="U60" si="84">IF(S60=" ", "-", IF(S60=0,"-",IF(S60&gt;0,U$4)))</f>
        <v>-</v>
      </c>
      <c r="V60" s="26">
        <f>IF(U60="-",0,IF(U60="a", $D60,IF(U60="b",$E60, IF(U60="c",$F60, IF(U60="d", $G60,("kan niet"))))))*S60</f>
        <v>0</v>
      </c>
      <c r="X60" s="25"/>
      <c r="Y60" s="23" t="s">
        <v>3</v>
      </c>
      <c r="Z60" s="25" t="str">
        <f t="shared" ref="Z60" si="85">IF(X60=" ", "-", IF(X60=0,"-",IF(X60&gt;0,Z$4)))</f>
        <v>-</v>
      </c>
      <c r="AA60" s="26">
        <f>IF(Z60="-",0,IF(Z60="a", $D60,IF(Z60="b",$E60, IF(Z60="c",$F60, IF(Z60="d", $G60,("kan niet"))))))*X60</f>
        <v>0</v>
      </c>
      <c r="AC60" s="25"/>
      <c r="AD60" s="23" t="s">
        <v>3</v>
      </c>
      <c r="AE60" s="25" t="str">
        <f t="shared" ref="AE60" si="86">IF(AC60=" ", "-", IF(AC60=0,"-",IF(AC60&gt;0,AE$4)))</f>
        <v>-</v>
      </c>
      <c r="AF60" s="26">
        <f>IF(AE60="-",0,IF(AE60="a", $D60,IF(AE60="b",$E60, IF(AE60="c",$F60, IF(AE60="d", $G60,("kan niet"))))))*AC60</f>
        <v>0</v>
      </c>
      <c r="AH60" s="25"/>
      <c r="AI60" s="23" t="s">
        <v>3</v>
      </c>
      <c r="AJ60" s="25" t="str">
        <f t="shared" ref="AJ60" si="87">IF(AH60=" ", "-", IF(AH60=0,"-",IF(AH60&gt;0,AJ$4)))</f>
        <v>-</v>
      </c>
      <c r="AK60" s="26">
        <f>IF(AJ60="-",0,IF(AJ60="a", $D60,IF(AJ60="b",$E60, IF(AJ60="c",$F60, IF(AJ60="d", $G60,("kan niet"))))))*AH60</f>
        <v>0</v>
      </c>
      <c r="AM60" s="25"/>
      <c r="AN60" s="23" t="s">
        <v>3</v>
      </c>
      <c r="AO60" s="25" t="str">
        <f t="shared" ref="AO60" si="88">IF(AM60=" ", "-", IF(AM60=0,"-",IF(AM60&gt;0,AO$4)))</f>
        <v>-</v>
      </c>
      <c r="AP60" s="26">
        <f>IF(AO60="-",0,IF(AO60="a", $D60,IF(AO60="b",$E60, IF(AO60="c",$F60, IF(AO60="d", $G60,("kan niet"))))))*AM60</f>
        <v>0</v>
      </c>
      <c r="AR60" s="25"/>
      <c r="AS60" s="23" t="s">
        <v>3</v>
      </c>
      <c r="AT60" s="25" t="str">
        <f t="shared" ref="AT60" si="89">IF(AR60=" ", "-", IF(AR60=0,"-",IF(AR60&gt;0,AT$4)))</f>
        <v>-</v>
      </c>
      <c r="AU60" s="26">
        <f>IF(AT60="-",0,IF(AT60="a", $D60,IF(AT60="b",$E60, IF(AT60="c",$F60, IF(AT60="d", $G60,("kan niet"))))))*AR60</f>
        <v>0</v>
      </c>
      <c r="AW60" s="25"/>
      <c r="AX60" s="23" t="s">
        <v>3</v>
      </c>
      <c r="AY60" s="25" t="str">
        <f t="shared" ref="AY60" si="90">IF(AW60=" ", "-", IF(AW60=0,"-",IF(AW60&gt;0,AY$4)))</f>
        <v>-</v>
      </c>
      <c r="AZ60" s="26">
        <f>IF(AY60="-",0,IF(AY60="a", $D60,IF(AY60="b",$E60, IF(AY60="c",$F60, IF(AY60="d", $G60,("kan niet"))))))*AW60</f>
        <v>0</v>
      </c>
      <c r="BB60" s="88">
        <v>100</v>
      </c>
      <c r="BC60" s="87" t="s">
        <v>3</v>
      </c>
      <c r="BD60" s="88" t="str">
        <f t="shared" ref="BD60" si="91">IF(BB60=" ", "-", IF(BB60=0,"-",IF(BB60&gt;0,BD$4)))</f>
        <v>c</v>
      </c>
      <c r="BE60" s="89">
        <f>IF(BD60="-",0,IF(BD60="a", $D60,IF(BD60="b",$E60, IF(BD60="c",$F60, IF(BD60="d", $G60,("kan niet"))))))*BB60</f>
        <v>0</v>
      </c>
    </row>
    <row r="61" spans="1:57" x14ac:dyDescent="0.25">
      <c r="A61" s="16"/>
      <c r="B61" s="19"/>
      <c r="C61" s="18"/>
      <c r="D61" s="27"/>
      <c r="E61" s="27"/>
      <c r="F61" s="27"/>
      <c r="G61" s="27"/>
      <c r="H61" s="91"/>
      <c r="I61" s="28"/>
      <c r="J61" s="29"/>
      <c r="K61" s="30"/>
      <c r="L61" s="31"/>
      <c r="N61" s="28"/>
      <c r="O61" s="29"/>
      <c r="P61" s="30"/>
      <c r="Q61" s="31"/>
      <c r="S61" s="28"/>
      <c r="T61" s="29"/>
      <c r="U61" s="30"/>
      <c r="V61" s="31"/>
      <c r="X61" s="28"/>
      <c r="Y61" s="29"/>
      <c r="Z61" s="30"/>
      <c r="AA61" s="31"/>
      <c r="AC61" s="28"/>
      <c r="AD61" s="29"/>
      <c r="AE61" s="30"/>
      <c r="AF61" s="31"/>
      <c r="AH61" s="28"/>
      <c r="AI61" s="29"/>
      <c r="AJ61" s="30"/>
      <c r="AK61" s="31"/>
      <c r="AM61" s="28"/>
      <c r="AN61" s="29"/>
      <c r="AO61" s="30"/>
      <c r="AP61" s="31"/>
      <c r="AR61" s="28"/>
      <c r="AS61" s="29"/>
      <c r="AT61" s="30"/>
      <c r="AU61" s="31"/>
      <c r="AW61" s="28"/>
      <c r="AX61" s="29"/>
      <c r="AY61" s="30"/>
      <c r="AZ61" s="31"/>
      <c r="BB61" s="28"/>
      <c r="BC61" s="29"/>
      <c r="BD61" s="30"/>
      <c r="BE61" s="31"/>
    </row>
    <row r="62" spans="1:57" x14ac:dyDescent="0.25">
      <c r="A62" s="16">
        <v>351</v>
      </c>
      <c r="B62" s="19" t="s">
        <v>26</v>
      </c>
      <c r="C62" s="18" t="s">
        <v>3</v>
      </c>
      <c r="D62" s="97"/>
      <c r="E62" s="97"/>
      <c r="F62" s="97"/>
      <c r="G62" s="97"/>
      <c r="H62" s="91"/>
      <c r="I62" s="25"/>
      <c r="J62" s="23" t="s">
        <v>3</v>
      </c>
      <c r="K62" s="25" t="str">
        <f>IF(I62=" ", "-", IF(I62=0,"-",IF(I62&gt;0,K$4)))</f>
        <v>-</v>
      </c>
      <c r="L62" s="26">
        <f>IF(K62="-",0,IF(K62="a", $D62,IF(K62="b",$E62, IF(K62="c",$F62, IF(K62="d", $G62,("kan niet"))))))*I62</f>
        <v>0</v>
      </c>
      <c r="N62" s="25"/>
      <c r="O62" s="23" t="s">
        <v>3</v>
      </c>
      <c r="P62" s="25" t="str">
        <f>IF(N62=" ", "-", IF(N62=0,"-",IF(N62&gt;0,P$4)))</f>
        <v>-</v>
      </c>
      <c r="Q62" s="26">
        <f>IF(P62="-",0,IF(P62="a", $D62,IF(P62="b",$E62, IF(P62="c",$F62, IF(P62="d", $G62,("kan niet"))))))*N62</f>
        <v>0</v>
      </c>
      <c r="S62" s="25"/>
      <c r="T62" s="23" t="s">
        <v>3</v>
      </c>
      <c r="U62" s="25" t="str">
        <f>IF(S62=" ", "-", IF(S62=0,"-",IF(S62&gt;0,U$4)))</f>
        <v>-</v>
      </c>
      <c r="V62" s="26">
        <f>IF(U62="-",0,IF(U62="a", $D62,IF(U62="b",$E62, IF(U62="c",$F62, IF(U62="d", $G62,("kan niet"))))))*S62</f>
        <v>0</v>
      </c>
      <c r="X62" s="25">
        <v>12</v>
      </c>
      <c r="Y62" s="23" t="s">
        <v>3</v>
      </c>
      <c r="Z62" s="25" t="str">
        <f>IF(X62=" ", "-", IF(X62=0,"-",IF(X62&gt;0,Z$4)))</f>
        <v>b</v>
      </c>
      <c r="AA62" s="26">
        <f>IF(Z62="-",0,IF(Z62="a", $D62,IF(Z62="b",$E62, IF(Z62="c",$F62, IF(Z62="d", $G62,("kan niet"))))))*X62</f>
        <v>0</v>
      </c>
      <c r="AC62" s="25"/>
      <c r="AD62" s="23" t="s">
        <v>3</v>
      </c>
      <c r="AE62" s="25" t="str">
        <f>IF(AC62=" ", "-", IF(AC62=0,"-",IF(AC62&gt;0,AE$4)))</f>
        <v>-</v>
      </c>
      <c r="AF62" s="26">
        <f>IF(AE62="-",0,IF(AE62="a", $D62,IF(AE62="b",$E62, IF(AE62="c",$F62, IF(AE62="d", $G62,("kan niet"))))))*AC62</f>
        <v>0</v>
      </c>
      <c r="AH62" s="25"/>
      <c r="AI62" s="23" t="s">
        <v>3</v>
      </c>
      <c r="AJ62" s="25" t="str">
        <f>IF(AH62=" ", "-", IF(AH62=0,"-",IF(AH62&gt;0,AJ$4)))</f>
        <v>-</v>
      </c>
      <c r="AK62" s="26">
        <f>IF(AJ62="-",0,IF(AJ62="a", $D62,IF(AJ62="b",$E62, IF(AJ62="c",$F62, IF(AJ62="d", $G62,("kan niet"))))))*AH62</f>
        <v>0</v>
      </c>
      <c r="AM62" s="25"/>
      <c r="AN62" s="23" t="s">
        <v>3</v>
      </c>
      <c r="AO62" s="25" t="str">
        <f>IF(AM62=" ", "-", IF(AM62=0,"-",IF(AM62&gt;0,AO$4)))</f>
        <v>-</v>
      </c>
      <c r="AP62" s="26">
        <f>IF(AO62="-",0,IF(AO62="a", $D62,IF(AO62="b",$E62, IF(AO62="c",$F62, IF(AO62="d", $G62,("kan niet"))))))*AM62</f>
        <v>0</v>
      </c>
      <c r="AR62" s="25">
        <v>15</v>
      </c>
      <c r="AS62" s="23" t="s">
        <v>3</v>
      </c>
      <c r="AT62" s="25" t="str">
        <f>IF(AR62=" ", "-", IF(AR62=0,"-",IF(AR62&gt;0,AT$4)))</f>
        <v>b</v>
      </c>
      <c r="AU62" s="26">
        <f>IF(AT62="-",0,IF(AT62="a", $D62,IF(AT62="b",$E62, IF(AT62="c",$F62, IF(AT62="d", $G62,("kan niet"))))))*AR62</f>
        <v>0</v>
      </c>
      <c r="AW62" s="25">
        <v>17</v>
      </c>
      <c r="AX62" s="23" t="s">
        <v>3</v>
      </c>
      <c r="AY62" s="25" t="str">
        <f>IF(AW62=" ", "-", IF(AW62=0,"-",IF(AW62&gt;0,AY$4)))</f>
        <v>c</v>
      </c>
      <c r="AZ62" s="26">
        <f>IF(AY62="-",0,IF(AY62="a", $D62,IF(AY62="b",$E62, IF(AY62="c",$F62, IF(AY62="d", $G62,("kan niet"))))))*AW62</f>
        <v>0</v>
      </c>
      <c r="BB62" s="25"/>
      <c r="BC62" s="23" t="s">
        <v>3</v>
      </c>
      <c r="BD62" s="25" t="str">
        <f>IF(BB62=" ", "-", IF(BB62=0,"-",IF(BB62&gt;0,BD$4)))</f>
        <v>-</v>
      </c>
      <c r="BE62" s="26">
        <f>IF(BD62="-",0,IF(BD62="a", $D62,IF(BD62="b",$E62, IF(BD62="c",$F62, IF(BD62="d", $G62,("kan niet"))))))*BB62</f>
        <v>0</v>
      </c>
    </row>
    <row r="63" spans="1:57" x14ac:dyDescent="0.25">
      <c r="A63" s="16">
        <v>352</v>
      </c>
      <c r="B63" s="19" t="s">
        <v>27</v>
      </c>
      <c r="C63" s="18" t="s">
        <v>3</v>
      </c>
      <c r="D63" s="97"/>
      <c r="E63" s="97"/>
      <c r="F63" s="97"/>
      <c r="G63" s="97"/>
      <c r="H63" s="91"/>
      <c r="I63" s="25">
        <v>141</v>
      </c>
      <c r="J63" s="23" t="s">
        <v>3</v>
      </c>
      <c r="K63" s="25" t="str">
        <f>IF(I63=" ", "-", IF(I63=0,"-",IF(I63&gt;0,K$4)))</f>
        <v>c</v>
      </c>
      <c r="L63" s="26">
        <f>IF(K63="-",0,IF(K63="a", $D63,IF(K63="b",$E63, IF(K63="c",$F63, IF(K63="d", $G63,("kan niet"))))))*I63</f>
        <v>0</v>
      </c>
      <c r="N63" s="25"/>
      <c r="O63" s="23" t="s">
        <v>3</v>
      </c>
      <c r="P63" s="25" t="str">
        <f>IF(N63=" ", "-", IF(N63=0,"-",IF(N63&gt;0,P$4)))</f>
        <v>-</v>
      </c>
      <c r="Q63" s="26">
        <f>IF(P63="-",0,IF(P63="a", $D63,IF(P63="b",$E63, IF(P63="c",$F63, IF(P63="d", $G63,("kan niet"))))))*N63</f>
        <v>0</v>
      </c>
      <c r="S63" s="25"/>
      <c r="T63" s="23" t="s">
        <v>3</v>
      </c>
      <c r="U63" s="25" t="str">
        <f>IF(S63=" ", "-", IF(S63=0,"-",IF(S63&gt;0,U$4)))</f>
        <v>-</v>
      </c>
      <c r="V63" s="26">
        <f>IF(U63="-",0,IF(U63="a", $D63,IF(U63="b",$E63, IF(U63="c",$F63, IF(U63="d", $G63,("kan niet"))))))*S63</f>
        <v>0</v>
      </c>
      <c r="X63" s="25"/>
      <c r="Y63" s="23" t="s">
        <v>3</v>
      </c>
      <c r="Z63" s="25" t="str">
        <f>IF(X63=" ", "-", IF(X63=0,"-",IF(X63&gt;0,Z$4)))</f>
        <v>-</v>
      </c>
      <c r="AA63" s="26">
        <f>IF(Z63="-",0,IF(Z63="a", $D63,IF(Z63="b",$E63, IF(Z63="c",$F63, IF(Z63="d", $G63,("kan niet"))))))*X63</f>
        <v>0</v>
      </c>
      <c r="AC63" s="25"/>
      <c r="AD63" s="23" t="s">
        <v>3</v>
      </c>
      <c r="AE63" s="25" t="str">
        <f>IF(AC63=" ", "-", IF(AC63=0,"-",IF(AC63&gt;0,AE$4)))</f>
        <v>-</v>
      </c>
      <c r="AF63" s="26">
        <f>IF(AE63="-",0,IF(AE63="a", $D63,IF(AE63="b",$E63, IF(AE63="c",$F63, IF(AE63="d", $G63,("kan niet"))))))*AC63</f>
        <v>0</v>
      </c>
      <c r="AH63" s="25"/>
      <c r="AI63" s="23" t="s">
        <v>3</v>
      </c>
      <c r="AJ63" s="25" t="str">
        <f>IF(AH63=" ", "-", IF(AH63=0,"-",IF(AH63&gt;0,AJ$4)))</f>
        <v>-</v>
      </c>
      <c r="AK63" s="26">
        <f>IF(AJ63="-",0,IF(AJ63="a", $D63,IF(AJ63="b",$E63, IF(AJ63="c",$F63, IF(AJ63="d", $G63,("kan niet"))))))*AH63</f>
        <v>0</v>
      </c>
      <c r="AM63" s="25">
        <v>5</v>
      </c>
      <c r="AN63" s="23" t="s">
        <v>3</v>
      </c>
      <c r="AO63" s="25" t="str">
        <f>IF(AM63=" ", "-", IF(AM63=0,"-",IF(AM63&gt;0,AO$4)))</f>
        <v>a</v>
      </c>
      <c r="AP63" s="26">
        <f>IF(AO63="-",0,IF(AO63="a", $D63,IF(AO63="b",$E63, IF(AO63="c",$F63, IF(AO63="d", $G63,("kan niet"))))))*AM63</f>
        <v>0</v>
      </c>
      <c r="AR63" s="25"/>
      <c r="AS63" s="23" t="s">
        <v>3</v>
      </c>
      <c r="AT63" s="25" t="str">
        <f>IF(AR63=" ", "-", IF(AR63=0,"-",IF(AR63&gt;0,AT$4)))</f>
        <v>-</v>
      </c>
      <c r="AU63" s="26">
        <f>IF(AT63="-",0,IF(AT63="a", $D63,IF(AT63="b",$E63, IF(AT63="c",$F63, IF(AT63="d", $G63,("kan niet"))))))*AR63</f>
        <v>0</v>
      </c>
      <c r="AW63" s="25"/>
      <c r="AX63" s="23" t="s">
        <v>3</v>
      </c>
      <c r="AY63" s="25" t="str">
        <f>IF(AW63=" ", "-", IF(AW63=0,"-",IF(AW63&gt;0,AY$4)))</f>
        <v>-</v>
      </c>
      <c r="AZ63" s="26">
        <f>IF(AY63="-",0,IF(AY63="a", $D63,IF(AY63="b",$E63, IF(AY63="c",$F63, IF(AY63="d", $G63,("kan niet"))))))*AW63</f>
        <v>0</v>
      </c>
      <c r="BB63" s="25"/>
      <c r="BC63" s="23" t="s">
        <v>3</v>
      </c>
      <c r="BD63" s="25" t="str">
        <f>IF(BB63=" ", "-", IF(BB63=0,"-",IF(BB63&gt;0,BD$4)))</f>
        <v>-</v>
      </c>
      <c r="BE63" s="26">
        <f>IF(BD63="-",0,IF(BD63="a", $D63,IF(BD63="b",$E63, IF(BD63="c",$F63, IF(BD63="d", $G63,("kan niet"))))))*BB63</f>
        <v>0</v>
      </c>
    </row>
    <row r="64" spans="1:57" x14ac:dyDescent="0.25">
      <c r="A64" s="16">
        <v>353</v>
      </c>
      <c r="B64" s="19" t="s">
        <v>165</v>
      </c>
      <c r="C64" s="18" t="s">
        <v>3</v>
      </c>
      <c r="D64" s="13"/>
      <c r="E64" s="13"/>
      <c r="F64" s="13"/>
      <c r="G64" s="13"/>
      <c r="H64" s="91"/>
      <c r="I64" s="25"/>
      <c r="J64" s="23" t="s">
        <v>3</v>
      </c>
      <c r="K64" s="25" t="str">
        <f>IF(I64=" ", "-", IF(I64=0,"-",IF(I64&gt;0,K$4)))</f>
        <v>-</v>
      </c>
      <c r="L64" s="26">
        <f>IF(K64="-",0,IF(K64="a", $D64,IF(K64="b",$E64, IF(K64="c",$F64, IF(K64="d", $G64,("kan niet"))))))*I64</f>
        <v>0</v>
      </c>
      <c r="N64" s="25">
        <v>12</v>
      </c>
      <c r="O64" s="23" t="s">
        <v>3</v>
      </c>
      <c r="P64" s="25" t="str">
        <f>IF(N64=" ", "-", IF(N64=0,"-",IF(N64&gt;0,P$4)))</f>
        <v>b</v>
      </c>
      <c r="Q64" s="26">
        <f>IF(P64="-",0,IF(P64="a", $D64,IF(P64="b",$E64, IF(P64="c",$F64, IF(P64="d", $G64,("kan niet"))))))*N64</f>
        <v>0</v>
      </c>
      <c r="S64" s="25">
        <v>35</v>
      </c>
      <c r="T64" s="23" t="s">
        <v>3</v>
      </c>
      <c r="U64" s="25" t="str">
        <f>IF(S64=" ", "-", IF(S64=0,"-",IF(S64&gt;0,U$4)))</f>
        <v>b</v>
      </c>
      <c r="V64" s="26">
        <f>IF(U64="-",0,IF(U64="a", $D64,IF(U64="b",$E64, IF(U64="c",$F64, IF(U64="d", $G64,("kan niet"))))))*S64</f>
        <v>0</v>
      </c>
      <c r="X64" s="25"/>
      <c r="Y64" s="23" t="s">
        <v>3</v>
      </c>
      <c r="Z64" s="25" t="str">
        <f>IF(X64=" ", "-", IF(X64=0,"-",IF(X64&gt;0,Z$4)))</f>
        <v>-</v>
      </c>
      <c r="AA64" s="26">
        <f>IF(Z64="-",0,IF(Z64="a", $D64,IF(Z64="b",$E64, IF(Z64="c",$F64, IF(Z64="d", $G64,("kan niet"))))))*X64</f>
        <v>0</v>
      </c>
      <c r="AC64" s="25"/>
      <c r="AD64" s="23" t="s">
        <v>3</v>
      </c>
      <c r="AE64" s="25" t="str">
        <f>IF(AC64=" ", "-", IF(AC64=0,"-",IF(AC64&gt;0,AE$4)))</f>
        <v>-</v>
      </c>
      <c r="AF64" s="26">
        <f>IF(AE64="-",0,IF(AE64="a", $D64,IF(AE64="b",$E64, IF(AE64="c",$F64, IF(AE64="d", $G64,("kan niet"))))))*AC64</f>
        <v>0</v>
      </c>
      <c r="AH64" s="25"/>
      <c r="AI64" s="23" t="s">
        <v>3</v>
      </c>
      <c r="AJ64" s="25" t="str">
        <f>IF(AH64=" ", "-", IF(AH64=0,"-",IF(AH64&gt;0,AJ$4)))</f>
        <v>-</v>
      </c>
      <c r="AK64" s="26">
        <f>IF(AJ64="-",0,IF(AJ64="a", $D64,IF(AJ64="b",$E64, IF(AJ64="c",$F64, IF(AJ64="d", $G64,("kan niet"))))))*AH64</f>
        <v>0</v>
      </c>
      <c r="AM64" s="25"/>
      <c r="AN64" s="23" t="s">
        <v>3</v>
      </c>
      <c r="AO64" s="25" t="str">
        <f>IF(AM64=" ", "-", IF(AM64=0,"-",IF(AM64&gt;0,AO$4)))</f>
        <v>-</v>
      </c>
      <c r="AP64" s="26">
        <f>IF(AO64="-",0,IF(AO64="a", $D64,IF(AO64="b",$E64, IF(AO64="c",$F64, IF(AO64="d", $G64,("kan niet"))))))*AM64</f>
        <v>0</v>
      </c>
      <c r="AR64" s="25"/>
      <c r="AS64" s="23" t="s">
        <v>3</v>
      </c>
      <c r="AT64" s="25" t="str">
        <f>IF(AR64=" ", "-", IF(AR64=0,"-",IF(AR64&gt;0,AT$4)))</f>
        <v>-</v>
      </c>
      <c r="AU64" s="26">
        <f>IF(AT64="-",0,IF(AT64="a", $D64,IF(AT64="b",$E64, IF(AT64="c",$F64, IF(AT64="d", $G64,("kan niet"))))))*AR64</f>
        <v>0</v>
      </c>
      <c r="AW64" s="25"/>
      <c r="AX64" s="23" t="s">
        <v>3</v>
      </c>
      <c r="AY64" s="25" t="str">
        <f>IF(AW64=" ", "-", IF(AW64=0,"-",IF(AW64&gt;0,AY$4)))</f>
        <v>-</v>
      </c>
      <c r="AZ64" s="26">
        <f>IF(AY64="-",0,IF(AY64="a", $D64,IF(AY64="b",$E64, IF(AY64="c",$F64, IF(AY64="d", $G64,("kan niet"))))))*AW64</f>
        <v>0</v>
      </c>
      <c r="BB64" s="25"/>
      <c r="BC64" s="23" t="s">
        <v>3</v>
      </c>
      <c r="BD64" s="25" t="str">
        <f>IF(BB64=" ", "-", IF(BB64=0,"-",IF(BB64&gt;0,BD$4)))</f>
        <v>-</v>
      </c>
      <c r="BE64" s="26">
        <f>IF(BD64="-",0,IF(BD64="a", $D64,IF(BD64="b",$E64, IF(BD64="c",$F64, IF(BD64="d", $G64,("kan niet"))))))*BB64</f>
        <v>0</v>
      </c>
    </row>
    <row r="65" spans="1:57" x14ac:dyDescent="0.25">
      <c r="A65" s="16"/>
      <c r="B65" s="19"/>
      <c r="C65" s="18"/>
      <c r="D65" s="27"/>
      <c r="E65" s="27"/>
      <c r="F65" s="27"/>
      <c r="G65" s="27"/>
      <c r="H65" s="91"/>
      <c r="I65" s="25"/>
      <c r="J65" s="23"/>
      <c r="K65" s="25"/>
      <c r="L65" s="26"/>
      <c r="N65" s="25"/>
      <c r="O65" s="23"/>
      <c r="P65" s="25"/>
      <c r="Q65" s="26"/>
      <c r="S65" s="25"/>
      <c r="T65" s="23"/>
      <c r="U65" s="25"/>
      <c r="V65" s="26"/>
      <c r="X65" s="25"/>
      <c r="Y65" s="23"/>
      <c r="Z65" s="25"/>
      <c r="AA65" s="26"/>
      <c r="AC65" s="25"/>
      <c r="AD65" s="23"/>
      <c r="AE65" s="25"/>
      <c r="AF65" s="26"/>
      <c r="AH65" s="25"/>
      <c r="AI65" s="23"/>
      <c r="AJ65" s="25"/>
      <c r="AK65" s="26"/>
      <c r="AM65" s="25"/>
      <c r="AN65" s="23"/>
      <c r="AO65" s="25"/>
      <c r="AP65" s="26"/>
      <c r="AR65" s="25"/>
      <c r="AS65" s="23"/>
      <c r="AT65" s="25"/>
      <c r="AU65" s="26"/>
      <c r="AW65" s="25"/>
      <c r="AX65" s="23"/>
      <c r="AY65" s="25"/>
      <c r="AZ65" s="26"/>
      <c r="BB65" s="25"/>
      <c r="BC65" s="23"/>
      <c r="BD65" s="25"/>
      <c r="BE65" s="26"/>
    </row>
    <row r="66" spans="1:57" x14ac:dyDescent="0.25">
      <c r="A66" s="16">
        <v>355</v>
      </c>
      <c r="B66" s="19" t="s">
        <v>195</v>
      </c>
      <c r="C66" s="18" t="s">
        <v>3</v>
      </c>
      <c r="D66" s="13"/>
      <c r="E66" s="13"/>
      <c r="F66" s="13"/>
      <c r="G66" s="13"/>
      <c r="H66" s="91"/>
      <c r="I66" s="25"/>
      <c r="J66" s="23" t="s">
        <v>3</v>
      </c>
      <c r="K66" s="25" t="str">
        <f>IF(I66=" ", "-", IF(I66=0,"-",IF(I66&gt;0,K$4)))</f>
        <v>-</v>
      </c>
      <c r="L66" s="26">
        <f>IF(K66="-",0,IF(K66="a", $D66,IF(K66="b",$E66, IF(K66="c",$F66, IF(K66="d", $G66,("kan niet"))))))*I66</f>
        <v>0</v>
      </c>
      <c r="N66" s="25"/>
      <c r="O66" s="23" t="s">
        <v>3</v>
      </c>
      <c r="P66" s="25" t="str">
        <f>IF(N66=" ", "-", IF(N66=0,"-",IF(N66&gt;0,P$4)))</f>
        <v>-</v>
      </c>
      <c r="Q66" s="26">
        <f>IF(P66="-",0,IF(P66="a", $D66,IF(P66="b",$E66, IF(P66="c",$F66, IF(P66="d", $G66,("kan niet"))))))*N66</f>
        <v>0</v>
      </c>
      <c r="S66" s="25"/>
      <c r="T66" s="23" t="s">
        <v>3</v>
      </c>
      <c r="U66" s="25" t="str">
        <f>IF(S66=" ", "-", IF(S66=0,"-",IF(S66&gt;0,U$4)))</f>
        <v>-</v>
      </c>
      <c r="V66" s="26">
        <f>IF(U66="-",0,IF(U66="a", $D66,IF(U66="b",$E66, IF(U66="c",$F66, IF(U66="d", $G66,("kan niet"))))))*S66</f>
        <v>0</v>
      </c>
      <c r="X66" s="25"/>
      <c r="Y66" s="23" t="s">
        <v>3</v>
      </c>
      <c r="Z66" s="25" t="str">
        <f>IF(X66=" ", "-", IF(X66=0,"-",IF(X66&gt;0,Z$4)))</f>
        <v>-</v>
      </c>
      <c r="AA66" s="26">
        <f>IF(Z66="-",0,IF(Z66="a", $D66,IF(Z66="b",$E66, IF(Z66="c",$F66, IF(Z66="d", $G66,("kan niet"))))))*X66</f>
        <v>0</v>
      </c>
      <c r="AC66" s="25">
        <v>395</v>
      </c>
      <c r="AD66" s="23" t="s">
        <v>3</v>
      </c>
      <c r="AE66" s="25" t="str">
        <f>IF(AC66=" ", "-", IF(AC66=0,"-",IF(AC66&gt;0,AE$4)))</f>
        <v>d</v>
      </c>
      <c r="AF66" s="26">
        <f>IF(AE66="-",0,IF(AE66="a", $D66,IF(AE66="b",$E66, IF(AE66="c",$F66, IF(AE66="d", $G66,("kan niet"))))))*AC66</f>
        <v>0</v>
      </c>
      <c r="AH66" s="25"/>
      <c r="AI66" s="23" t="s">
        <v>3</v>
      </c>
      <c r="AJ66" s="25" t="str">
        <f>IF(AH66=" ", "-", IF(AH66=0,"-",IF(AH66&gt;0,AJ$4)))</f>
        <v>-</v>
      </c>
      <c r="AK66" s="26">
        <f>IF(AJ66="-",0,IF(AJ66="a", $D66,IF(AJ66="b",$E66, IF(AJ66="c",$F66, IF(AJ66="d", $G66,("kan niet"))))))*AH66</f>
        <v>0</v>
      </c>
      <c r="AM66" s="25"/>
      <c r="AN66" s="23" t="s">
        <v>3</v>
      </c>
      <c r="AO66" s="25" t="str">
        <f>IF(AM66=" ", "-", IF(AM66=0,"-",IF(AM66&gt;0,AO$4)))</f>
        <v>-</v>
      </c>
      <c r="AP66" s="26">
        <f>IF(AO66="-",0,IF(AO66="a", $D66,IF(AO66="b",$E66, IF(AO66="c",$F66, IF(AO66="d", $G66,("kan niet"))))))*AM66</f>
        <v>0</v>
      </c>
      <c r="AR66" s="25"/>
      <c r="AS66" s="23" t="s">
        <v>3</v>
      </c>
      <c r="AT66" s="25" t="str">
        <f>IF(AR66=" ", "-", IF(AR66=0,"-",IF(AR66&gt;0,AT$4)))</f>
        <v>-</v>
      </c>
      <c r="AU66" s="26">
        <f>IF(AT66="-",0,IF(AT66="a", $D66,IF(AT66="b",$E66, IF(AT66="c",$F66, IF(AT66="d", $G66,("kan niet"))))))*AR66</f>
        <v>0</v>
      </c>
      <c r="AW66" s="25"/>
      <c r="AX66" s="23" t="s">
        <v>3</v>
      </c>
      <c r="AY66" s="25" t="str">
        <f>IF(AW66=" ", "-", IF(AW66=0,"-",IF(AW66&gt;0,AY$4)))</f>
        <v>-</v>
      </c>
      <c r="AZ66" s="26">
        <f>IF(AY66="-",0,IF(AY66="a", $D66,IF(AY66="b",$E66, IF(AY66="c",$F66, IF(AY66="d", $G66,("kan niet"))))))*AW66</f>
        <v>0</v>
      </c>
      <c r="BB66" s="25"/>
      <c r="BC66" s="23" t="s">
        <v>3</v>
      </c>
      <c r="BD66" s="25" t="str">
        <f>IF(BB66=" ", "-", IF(BB66=0,"-",IF(BB66&gt;0,BD$4)))</f>
        <v>-</v>
      </c>
      <c r="BE66" s="26">
        <f>IF(BD66="-",0,IF(BD66="a", $D66,IF(BD66="b",$E66, IF(BD66="c",$F66, IF(BD66="d", $G66,("kan niet"))))))*BB66</f>
        <v>0</v>
      </c>
    </row>
    <row r="67" spans="1:57" x14ac:dyDescent="0.25">
      <c r="A67" s="16"/>
      <c r="B67" s="19"/>
      <c r="C67" s="18"/>
      <c r="D67" s="27"/>
      <c r="E67" s="27"/>
      <c r="F67" s="27"/>
      <c r="G67" s="27"/>
      <c r="H67" s="91"/>
      <c r="I67" s="28"/>
      <c r="J67" s="29"/>
      <c r="K67" s="30"/>
      <c r="L67" s="31"/>
      <c r="N67" s="28"/>
      <c r="O67" s="29"/>
      <c r="P67" s="30"/>
      <c r="Q67" s="31"/>
      <c r="S67" s="28"/>
      <c r="T67" s="29"/>
      <c r="U67" s="30"/>
      <c r="V67" s="31"/>
      <c r="X67" s="28"/>
      <c r="Y67" s="29"/>
      <c r="Z67" s="30"/>
      <c r="AA67" s="31"/>
      <c r="AC67" s="28"/>
      <c r="AD67" s="29"/>
      <c r="AE67" s="30"/>
      <c r="AF67" s="31"/>
      <c r="AH67" s="28"/>
      <c r="AI67" s="29"/>
      <c r="AJ67" s="30"/>
      <c r="AK67" s="31"/>
      <c r="AM67" s="28"/>
      <c r="AN67" s="29"/>
      <c r="AO67" s="30"/>
      <c r="AP67" s="31"/>
      <c r="AR67" s="28"/>
      <c r="AS67" s="29"/>
      <c r="AT67" s="30"/>
      <c r="AU67" s="31"/>
      <c r="AW67" s="28"/>
      <c r="AX67" s="29"/>
      <c r="AY67" s="30"/>
      <c r="AZ67" s="31"/>
      <c r="BB67" s="28"/>
      <c r="BC67" s="29"/>
      <c r="BD67" s="30"/>
      <c r="BE67" s="31"/>
    </row>
    <row r="68" spans="1:57" x14ac:dyDescent="0.25">
      <c r="A68" s="16">
        <v>370</v>
      </c>
      <c r="B68" s="19" t="s">
        <v>38</v>
      </c>
      <c r="C68" s="18" t="s">
        <v>3</v>
      </c>
      <c r="D68" s="27"/>
      <c r="E68" s="97"/>
      <c r="F68" s="97"/>
      <c r="G68" s="97"/>
      <c r="H68" s="91"/>
      <c r="I68" s="25"/>
      <c r="J68" s="23" t="s">
        <v>3</v>
      </c>
      <c r="K68" s="25" t="str">
        <f>IF(I68=" ", "-", IF(I68=0,"-",IF(I68&gt;0,K$4)))</f>
        <v>-</v>
      </c>
      <c r="L68" s="26">
        <f>IF(K68="-",0,IF(K68="a", $D68,IF(K68="b",$E68, IF(K68="c",$F68, IF(K68="d", $G68,("kan niet"))))))*I68</f>
        <v>0</v>
      </c>
      <c r="N68" s="25"/>
      <c r="O68" s="23" t="s">
        <v>3</v>
      </c>
      <c r="P68" s="25" t="str">
        <f>IF(N68=" ", "-", IF(N68=0,"-",IF(N68&gt;0,P$4)))</f>
        <v>-</v>
      </c>
      <c r="Q68" s="26">
        <f>IF(P68="-",0,IF(P68="a", $D68,IF(P68="b",$E68, IF(P68="c",$F68, IF(P68="d", $G68,("kan niet"))))))*N68</f>
        <v>0</v>
      </c>
      <c r="S68" s="25"/>
      <c r="T68" s="23" t="s">
        <v>3</v>
      </c>
      <c r="U68" s="25" t="str">
        <f>IF(S68=" ", "-", IF(S68=0,"-",IF(S68&gt;0,U$4)))</f>
        <v>-</v>
      </c>
      <c r="V68" s="26">
        <f>IF(U68="-",0,IF(U68="a", $D68,IF(U68="b",$E68, IF(U68="c",$F68, IF(U68="d", $G68,("kan niet"))))))*S68</f>
        <v>0</v>
      </c>
      <c r="X68" s="25"/>
      <c r="Y68" s="23" t="s">
        <v>3</v>
      </c>
      <c r="Z68" s="25" t="str">
        <f>IF(X68=" ", "-", IF(X68=0,"-",IF(X68&gt;0,Z$4)))</f>
        <v>-</v>
      </c>
      <c r="AA68" s="26">
        <f>IF(Z68="-",0,IF(Z68="a", $D68,IF(Z68="b",$E68, IF(Z68="c",$F68, IF(Z68="d", $G68,("kan niet"))))))*X68</f>
        <v>0</v>
      </c>
      <c r="AC68" s="25"/>
      <c r="AD68" s="23" t="s">
        <v>3</v>
      </c>
      <c r="AE68" s="25" t="str">
        <f>IF(AC68=" ", "-", IF(AC68=0,"-",IF(AC68&gt;0,AE$4)))</f>
        <v>-</v>
      </c>
      <c r="AF68" s="26">
        <f>IF(AE68="-",0,IF(AE68="a", $D68,IF(AE68="b",$E68, IF(AE68="c",$F68, IF(AE68="d", $G68,("kan niet"))))))*AC68</f>
        <v>0</v>
      </c>
      <c r="AH68" s="25"/>
      <c r="AI68" s="23" t="s">
        <v>3</v>
      </c>
      <c r="AJ68" s="25" t="str">
        <f>IF(AH68=" ", "-", IF(AH68=0,"-",IF(AH68&gt;0,AJ$4)))</f>
        <v>-</v>
      </c>
      <c r="AK68" s="26">
        <f>IF(AJ68="-",0,IF(AJ68="a", $D68,IF(AJ68="b",$E68, IF(AJ68="c",$F68, IF(AJ68="d", $G68,("kan niet"))))))*AH68</f>
        <v>0</v>
      </c>
      <c r="AM68" s="25"/>
      <c r="AN68" s="23" t="s">
        <v>3</v>
      </c>
      <c r="AO68" s="25" t="str">
        <f>IF(AM68=" ", "-", IF(AM68=0,"-",IF(AM68&gt;0,AO$4)))</f>
        <v>-</v>
      </c>
      <c r="AP68" s="26">
        <f>IF(AO68="-",0,IF(AO68="a", $D68,IF(AO68="b",$E68, IF(AO68="c",$F68, IF(AO68="d", $G68,("kan niet"))))))*AM68</f>
        <v>0</v>
      </c>
      <c r="AR68" s="25"/>
      <c r="AS68" s="23" t="s">
        <v>3</v>
      </c>
      <c r="AT68" s="25" t="str">
        <f>IF(AR68=" ", "-", IF(AR68=0,"-",IF(AR68&gt;0,AT$4)))</f>
        <v>-</v>
      </c>
      <c r="AU68" s="26">
        <f>IF(AT68="-",0,IF(AT68="a", $D68,IF(AT68="b",$E68, IF(AT68="c",$F68, IF(AT68="d", $G68,("kan niet"))))))*AR68</f>
        <v>0</v>
      </c>
      <c r="AW68" s="25"/>
      <c r="AX68" s="23" t="s">
        <v>3</v>
      </c>
      <c r="AY68" s="25" t="str">
        <f>IF(AW68=" ", "-", IF(AW68=0,"-",IF(AW68&gt;0,AY$4)))</f>
        <v>-</v>
      </c>
      <c r="AZ68" s="26">
        <f>IF(AY68="-",0,IF(AY68="a", $D68,IF(AY68="b",$E68, IF(AY68="c",$F68, IF(AY68="d", $G68,("kan niet"))))))*AW68</f>
        <v>0</v>
      </c>
      <c r="BB68" s="25"/>
      <c r="BC68" s="23" t="s">
        <v>3</v>
      </c>
      <c r="BD68" s="25" t="str">
        <f>IF(BB68=" ", "-", IF(BB68=0,"-",IF(BB68&gt;0,BD$4)))</f>
        <v>-</v>
      </c>
      <c r="BE68" s="26">
        <f>IF(BD68="-",0,IF(BD68="a", $D68,IF(BD68="b",$E68, IF(BD68="c",$F68, IF(BD68="d", $G68,("kan niet"))))))*BB68</f>
        <v>0</v>
      </c>
    </row>
    <row r="69" spans="1:57" x14ac:dyDescent="0.25">
      <c r="A69" s="16">
        <v>371</v>
      </c>
      <c r="B69" s="19" t="s">
        <v>39</v>
      </c>
      <c r="C69" s="18" t="s">
        <v>3</v>
      </c>
      <c r="D69" s="97"/>
      <c r="E69" s="97"/>
      <c r="F69" s="27"/>
      <c r="G69" s="27"/>
      <c r="H69" s="91"/>
      <c r="I69" s="25"/>
      <c r="J69" s="23" t="s">
        <v>3</v>
      </c>
      <c r="K69" s="25" t="str">
        <f>IF(I69=" ", "-", IF(I69=0,"-",IF(I69&gt;0,K$4)))</f>
        <v>-</v>
      </c>
      <c r="L69" s="26">
        <f>IF(K69="-",0,IF(K69="a", $D69,IF(K69="b",$E69, IF(K69="c",$F69, IF(K69="d", $G69,("kan niet"))))))*I69</f>
        <v>0</v>
      </c>
      <c r="N69" s="25"/>
      <c r="O69" s="23" t="s">
        <v>3</v>
      </c>
      <c r="P69" s="25" t="str">
        <f>IF(N69=" ", "-", IF(N69=0,"-",IF(N69&gt;0,P$4)))</f>
        <v>-</v>
      </c>
      <c r="Q69" s="26">
        <f>IF(P69="-",0,IF(P69="a", $D69,IF(P69="b",$E69, IF(P69="c",$F69, IF(P69="d", $G69,("kan niet"))))))*N69</f>
        <v>0</v>
      </c>
      <c r="S69" s="25"/>
      <c r="T69" s="23" t="s">
        <v>3</v>
      </c>
      <c r="U69" s="25" t="str">
        <f>IF(S69=" ", "-", IF(S69=0,"-",IF(S69&gt;0,U$4)))</f>
        <v>-</v>
      </c>
      <c r="V69" s="26">
        <f>IF(U69="-",0,IF(U69="a", $D69,IF(U69="b",$E69, IF(U69="c",$F69, IF(U69="d", $G69,("kan niet"))))))*S69</f>
        <v>0</v>
      </c>
      <c r="X69" s="25">
        <v>12</v>
      </c>
      <c r="Y69" s="23" t="s">
        <v>3</v>
      </c>
      <c r="Z69" s="25" t="str">
        <f>IF(X69=" ", "-", IF(X69=0,"-",IF(X69&gt;0,Z$4)))</f>
        <v>b</v>
      </c>
      <c r="AA69" s="26">
        <f>IF(Z69="-",0,IF(Z69="a", $D69,IF(Z69="b",$E69, IF(Z69="c",$F69, IF(Z69="d", $G69,("kan niet"))))))*X69</f>
        <v>0</v>
      </c>
      <c r="AC69" s="25"/>
      <c r="AD69" s="23" t="s">
        <v>3</v>
      </c>
      <c r="AE69" s="25" t="str">
        <f>IF(AC69=" ", "-", IF(AC69=0,"-",IF(AC69&gt;0,AE$4)))</f>
        <v>-</v>
      </c>
      <c r="AF69" s="26">
        <f>IF(AE69="-",0,IF(AE69="a", $D69,IF(AE69="b",$E69, IF(AE69="c",$F69, IF(AE69="d", $G69,("kan niet"))))))*AC69</f>
        <v>0</v>
      </c>
      <c r="AH69" s="25"/>
      <c r="AI69" s="23" t="s">
        <v>3</v>
      </c>
      <c r="AJ69" s="25" t="str">
        <f>IF(AH69=" ", "-", IF(AH69=0,"-",IF(AH69&gt;0,AJ$4)))</f>
        <v>-</v>
      </c>
      <c r="AK69" s="26">
        <f>IF(AJ69="-",0,IF(AJ69="a", $D69,IF(AJ69="b",$E69, IF(AJ69="c",$F69, IF(AJ69="d", $G69,("kan niet"))))))*AH69</f>
        <v>0</v>
      </c>
      <c r="AM69" s="25"/>
      <c r="AN69" s="23" t="s">
        <v>3</v>
      </c>
      <c r="AO69" s="25" t="str">
        <f>IF(AM69=" ", "-", IF(AM69=0,"-",IF(AM69&gt;0,AO$4)))</f>
        <v>-</v>
      </c>
      <c r="AP69" s="26">
        <f>IF(AO69="-",0,IF(AO69="a", $D69,IF(AO69="b",$E69, IF(AO69="c",$F69, IF(AO69="d", $G69,("kan niet"))))))*AM69</f>
        <v>0</v>
      </c>
      <c r="AR69" s="25"/>
      <c r="AS69" s="23" t="s">
        <v>3</v>
      </c>
      <c r="AT69" s="25" t="str">
        <f>IF(AR69=" ", "-", IF(AR69=0,"-",IF(AR69&gt;0,AT$4)))</f>
        <v>-</v>
      </c>
      <c r="AU69" s="26">
        <f>IF(AT69="-",0,IF(AT69="a", $D69,IF(AT69="b",$E69, IF(AT69="c",$F69, IF(AT69="d", $G69,("kan niet"))))))*AR69</f>
        <v>0</v>
      </c>
      <c r="AW69" s="25">
        <v>17</v>
      </c>
      <c r="AX69" s="23" t="s">
        <v>3</v>
      </c>
      <c r="AY69" s="25" t="str">
        <f>IF(AW69=" ", "-", IF(AW69=0,"-",IF(AW69&gt;0,AY$4)))</f>
        <v>c</v>
      </c>
      <c r="AZ69" s="26">
        <f>IF(AY69="-",0,IF(AY69="a", $D69,IF(AY69="b",$E69, IF(AY69="c",$F69, IF(AY69="d", $G69,("kan niet"))))))*AW69</f>
        <v>0</v>
      </c>
      <c r="BB69" s="25"/>
      <c r="BC69" s="23" t="s">
        <v>3</v>
      </c>
      <c r="BD69" s="25" t="str">
        <f>IF(BB69=" ", "-", IF(BB69=0,"-",IF(BB69&gt;0,BD$4)))</f>
        <v>-</v>
      </c>
      <c r="BE69" s="26">
        <f>IF(BD69="-",0,IF(BD69="a", $D69,IF(BD69="b",$E69, IF(BD69="c",$F69, IF(BD69="d", $G69,("kan niet"))))))*BB69</f>
        <v>0</v>
      </c>
    </row>
    <row r="70" spans="1:57" x14ac:dyDescent="0.25">
      <c r="A70" s="16">
        <v>375</v>
      </c>
      <c r="B70" s="19" t="s">
        <v>113</v>
      </c>
      <c r="C70" s="18" t="s">
        <v>3</v>
      </c>
      <c r="D70" s="71"/>
      <c r="E70" s="71"/>
      <c r="F70" s="71"/>
      <c r="G70" s="71"/>
      <c r="H70" s="91"/>
      <c r="I70" s="25"/>
      <c r="J70" s="23" t="s">
        <v>3</v>
      </c>
      <c r="K70" s="25" t="str">
        <f>IF(I70=" ", "-", IF(I70=0,"-",IF(I70&gt;0,K$4)))</f>
        <v>-</v>
      </c>
      <c r="L70" s="26">
        <f>IF(K70="-",0,IF(K70="a", $D70,IF(K70="b",$E70, IF(K70="c",$F70, IF(K70="d", $G70,("kan niet"))))))*I70</f>
        <v>0</v>
      </c>
      <c r="N70" s="25"/>
      <c r="O70" s="23" t="s">
        <v>3</v>
      </c>
      <c r="P70" s="25" t="str">
        <f>IF(N70=" ", "-", IF(N70=0,"-",IF(N70&gt;0,P$4)))</f>
        <v>-</v>
      </c>
      <c r="Q70" s="26">
        <f>IF(P70="-",0,IF(P70="a", $D70,IF(P70="b",$E70, IF(P70="c",$F70, IF(P70="d", $G70,("kan niet"))))))*N70</f>
        <v>0</v>
      </c>
      <c r="S70" s="25"/>
      <c r="T70" s="23" t="s">
        <v>3</v>
      </c>
      <c r="U70" s="25" t="str">
        <f>IF(S70=" ", "-", IF(S70=0,"-",IF(S70&gt;0,U$4)))</f>
        <v>-</v>
      </c>
      <c r="V70" s="26">
        <f>IF(U70="-",0,IF(U70="a", $D70,IF(U70="b",$E70, IF(U70="c",$F70, IF(U70="d", $G70,("kan niet"))))))*S70</f>
        <v>0</v>
      </c>
      <c r="X70" s="25"/>
      <c r="Y70" s="23" t="s">
        <v>3</v>
      </c>
      <c r="Z70" s="25" t="str">
        <f>IF(X70=" ", "-", IF(X70=0,"-",IF(X70&gt;0,Z$4)))</f>
        <v>-</v>
      </c>
      <c r="AA70" s="26">
        <f>IF(Z70="-",0,IF(Z70="a", $D70,IF(Z70="b",$E70, IF(Z70="c",$F70, IF(Z70="d", $G70,("kan niet"))))))*X70</f>
        <v>0</v>
      </c>
      <c r="AC70" s="25"/>
      <c r="AD70" s="23" t="s">
        <v>3</v>
      </c>
      <c r="AE70" s="25" t="str">
        <f>IF(AC70=" ", "-", IF(AC70=0,"-",IF(AC70&gt;0,AE$4)))</f>
        <v>-</v>
      </c>
      <c r="AF70" s="26">
        <f>IF(AE70="-",0,IF(AE70="a", $D70,IF(AE70="b",$E70, IF(AE70="c",$F70, IF(AE70="d", $G70,("kan niet"))))))*AC70</f>
        <v>0</v>
      </c>
      <c r="AH70" s="25"/>
      <c r="AI70" s="23" t="s">
        <v>3</v>
      </c>
      <c r="AJ70" s="25" t="str">
        <f>IF(AH70=" ", "-", IF(AH70=0,"-",IF(AH70&gt;0,AJ$4)))</f>
        <v>-</v>
      </c>
      <c r="AK70" s="26">
        <f>IF(AJ70="-",0,IF(AJ70="a", $D70,IF(AJ70="b",$E70, IF(AJ70="c",$F70, IF(AJ70="d", $G70,("kan niet"))))))*AH70</f>
        <v>0</v>
      </c>
      <c r="AM70" s="25"/>
      <c r="AN70" s="23" t="s">
        <v>3</v>
      </c>
      <c r="AO70" s="25" t="str">
        <f>IF(AM70=" ", "-", IF(AM70=0,"-",IF(AM70&gt;0,AO$4)))</f>
        <v>-</v>
      </c>
      <c r="AP70" s="26">
        <f>IF(AO70="-",0,IF(AO70="a", $D70,IF(AO70="b",$E70, IF(AO70="c",$F70, IF(AO70="d", $G70,("kan niet"))))))*AM70</f>
        <v>0</v>
      </c>
      <c r="AR70" s="25"/>
      <c r="AS70" s="23" t="s">
        <v>3</v>
      </c>
      <c r="AT70" s="25" t="str">
        <f>IF(AR70=" ", "-", IF(AR70=0,"-",IF(AR70&gt;0,AT$4)))</f>
        <v>-</v>
      </c>
      <c r="AU70" s="26">
        <f>IF(AT70="-",0,IF(AT70="a", $D70,IF(AT70="b",$E70, IF(AT70="c",$F70, IF(AT70="d", $G70,("kan niet"))))))*AR70</f>
        <v>0</v>
      </c>
      <c r="AW70" s="25"/>
      <c r="AX70" s="23" t="s">
        <v>3</v>
      </c>
      <c r="AY70" s="25" t="str">
        <f>IF(AW70=" ", "-", IF(AW70=0,"-",IF(AW70&gt;0,AY$4)))</f>
        <v>-</v>
      </c>
      <c r="AZ70" s="26">
        <f>IF(AY70="-",0,IF(AY70="a", $D70,IF(AY70="b",$E70, IF(AY70="c",$F70, IF(AY70="d", $G70,("kan niet"))))))*AW70</f>
        <v>0</v>
      </c>
      <c r="BB70" s="88">
        <v>12</v>
      </c>
      <c r="BC70" s="87" t="s">
        <v>3</v>
      </c>
      <c r="BD70" s="88" t="str">
        <f t="shared" ref="BD70:BD71" si="92">IF(BB70=" ", "-", IF(BB70=0,"-",IF(BB70&gt;0,BD$4)))</f>
        <v>c</v>
      </c>
      <c r="BE70" s="89">
        <f>IF(BD70="-",0,IF(BD70="a", $D70,IF(BD70="b",$E70, IF(BD70="c",$F70, IF(BD70="d", $G70,("kan niet"))))))*BB70</f>
        <v>0</v>
      </c>
    </row>
    <row r="71" spans="1:57" x14ac:dyDescent="0.25">
      <c r="A71" s="16">
        <v>376</v>
      </c>
      <c r="B71" s="19" t="s">
        <v>114</v>
      </c>
      <c r="C71" s="18" t="s">
        <v>3</v>
      </c>
      <c r="D71" s="71"/>
      <c r="E71" s="71"/>
      <c r="F71" s="71"/>
      <c r="G71" s="71"/>
      <c r="H71" s="91"/>
      <c r="I71" s="25"/>
      <c r="J71" s="23" t="s">
        <v>3</v>
      </c>
      <c r="K71" s="25" t="str">
        <f>IF(I71=" ", "-", IF(I71=0,"-",IF(I71&gt;0,K$4)))</f>
        <v>-</v>
      </c>
      <c r="L71" s="26">
        <f>IF(K71="-",0,IF(K71="a", $D71,IF(K71="b",$E71, IF(K71="c",$F71, IF(K71="d", $G71,("kan niet"))))))*I71</f>
        <v>0</v>
      </c>
      <c r="N71" s="25"/>
      <c r="O71" s="23" t="s">
        <v>3</v>
      </c>
      <c r="P71" s="25" t="str">
        <f>IF(N71=" ", "-", IF(N71=0,"-",IF(N71&gt;0,P$4)))</f>
        <v>-</v>
      </c>
      <c r="Q71" s="26">
        <f>IF(P71="-",0,IF(P71="a", $D71,IF(P71="b",$E71, IF(P71="c",$F71, IF(P71="d", $G71,("kan niet"))))))*N71</f>
        <v>0</v>
      </c>
      <c r="S71" s="25"/>
      <c r="T71" s="23" t="s">
        <v>3</v>
      </c>
      <c r="U71" s="25" t="str">
        <f>IF(S71=" ", "-", IF(S71=0,"-",IF(S71&gt;0,U$4)))</f>
        <v>-</v>
      </c>
      <c r="V71" s="26">
        <f>IF(U71="-",0,IF(U71="a", $D71,IF(U71="b",$E71, IF(U71="c",$F71, IF(U71="d", $G71,("kan niet"))))))*S71</f>
        <v>0</v>
      </c>
      <c r="X71" s="25"/>
      <c r="Y71" s="23" t="s">
        <v>3</v>
      </c>
      <c r="Z71" s="25" t="str">
        <f>IF(X71=" ", "-", IF(X71=0,"-",IF(X71&gt;0,Z$4)))</f>
        <v>-</v>
      </c>
      <c r="AA71" s="26">
        <f>IF(Z71="-",0,IF(Z71="a", $D71,IF(Z71="b",$E71, IF(Z71="c",$F71, IF(Z71="d", $G71,("kan niet"))))))*X71</f>
        <v>0</v>
      </c>
      <c r="AC71" s="25"/>
      <c r="AD71" s="23" t="s">
        <v>3</v>
      </c>
      <c r="AE71" s="25" t="str">
        <f>IF(AC71=" ", "-", IF(AC71=0,"-",IF(AC71&gt;0,AE$4)))</f>
        <v>-</v>
      </c>
      <c r="AF71" s="26">
        <f>IF(AE71="-",0,IF(AE71="a", $D71,IF(AE71="b",$E71, IF(AE71="c",$F71, IF(AE71="d", $G71,("kan niet"))))))*AC71</f>
        <v>0</v>
      </c>
      <c r="AH71" s="25"/>
      <c r="AI71" s="23" t="s">
        <v>3</v>
      </c>
      <c r="AJ71" s="25" t="str">
        <f>IF(AH71=" ", "-", IF(AH71=0,"-",IF(AH71&gt;0,AJ$4)))</f>
        <v>-</v>
      </c>
      <c r="AK71" s="26">
        <f>IF(AJ71="-",0,IF(AJ71="a", $D71,IF(AJ71="b",$E71, IF(AJ71="c",$F71, IF(AJ71="d", $G71,("kan niet"))))))*AH71</f>
        <v>0</v>
      </c>
      <c r="AM71" s="25"/>
      <c r="AN71" s="23" t="s">
        <v>3</v>
      </c>
      <c r="AO71" s="25" t="str">
        <f>IF(AM71=" ", "-", IF(AM71=0,"-",IF(AM71&gt;0,AO$4)))</f>
        <v>-</v>
      </c>
      <c r="AP71" s="26">
        <f>IF(AO71="-",0,IF(AO71="a", $D71,IF(AO71="b",$E71, IF(AO71="c",$F71, IF(AO71="d", $G71,("kan niet"))))))*AM71</f>
        <v>0</v>
      </c>
      <c r="AR71" s="25"/>
      <c r="AS71" s="23" t="s">
        <v>3</v>
      </c>
      <c r="AT71" s="25" t="str">
        <f>IF(AR71=" ", "-", IF(AR71=0,"-",IF(AR71&gt;0,AT$4)))</f>
        <v>-</v>
      </c>
      <c r="AU71" s="26">
        <f>IF(AT71="-",0,IF(AT71="a", $D71,IF(AT71="b",$E71, IF(AT71="c",$F71, IF(AT71="d", $G71,("kan niet"))))))*AR71</f>
        <v>0</v>
      </c>
      <c r="AW71" s="25"/>
      <c r="AX71" s="23" t="s">
        <v>3</v>
      </c>
      <c r="AY71" s="25" t="str">
        <f>IF(AW71=" ", "-", IF(AW71=0,"-",IF(AW71&gt;0,AY$4)))</f>
        <v>-</v>
      </c>
      <c r="AZ71" s="26">
        <f>IF(AY71="-",0,IF(AY71="a", $D71,IF(AY71="b",$E71, IF(AY71="c",$F71, IF(AY71="d", $G71,("kan niet"))))))*AW71</f>
        <v>0</v>
      </c>
      <c r="BB71" s="88">
        <v>12</v>
      </c>
      <c r="BC71" s="87" t="s">
        <v>3</v>
      </c>
      <c r="BD71" s="88" t="str">
        <f t="shared" si="92"/>
        <v>c</v>
      </c>
      <c r="BE71" s="89">
        <f>IF(BD71="-",0,IF(BD71="a", $D71,IF(BD71="b",$E71, IF(BD71="c",$F71, IF(BD71="d", $G71,("kan niet"))))))*BB71</f>
        <v>0</v>
      </c>
    </row>
    <row r="72" spans="1:57" x14ac:dyDescent="0.25">
      <c r="A72" s="16">
        <v>376</v>
      </c>
      <c r="B72" s="19" t="s">
        <v>174</v>
      </c>
      <c r="C72" s="18" t="s">
        <v>3</v>
      </c>
      <c r="D72" s="13"/>
      <c r="E72" s="13"/>
      <c r="F72" s="13"/>
      <c r="G72" s="13"/>
      <c r="H72" s="91"/>
      <c r="I72" s="25"/>
      <c r="J72" s="23" t="s">
        <v>3</v>
      </c>
      <c r="K72" s="25" t="str">
        <f>IF(I72=" ", "-", IF(I72=0,"-",IF(I72&gt;0,K$4)))</f>
        <v>-</v>
      </c>
      <c r="L72" s="26">
        <f>IF(K72="-",0,IF(K72="a", $D72,IF(K72="b",$E72, IF(K72="c",$F72, IF(K72="d", $G72,("kan niet"))))))*I72</f>
        <v>0</v>
      </c>
      <c r="N72" s="25"/>
      <c r="O72" s="23" t="s">
        <v>3</v>
      </c>
      <c r="P72" s="25" t="str">
        <f>IF(N72=" ", "-", IF(N72=0,"-",IF(N72&gt;0,P$4)))</f>
        <v>-</v>
      </c>
      <c r="Q72" s="26">
        <f>IF(P72="-",0,IF(P72="a", $D72,IF(P72="b",$E72, IF(P72="c",$F72, IF(P72="d", $G72,("kan niet"))))))*N72</f>
        <v>0</v>
      </c>
      <c r="S72" s="25"/>
      <c r="T72" s="23" t="s">
        <v>3</v>
      </c>
      <c r="U72" s="25" t="str">
        <f>IF(S72=" ", "-", IF(S72=0,"-",IF(S72&gt;0,U$4)))</f>
        <v>-</v>
      </c>
      <c r="V72" s="26">
        <f>IF(U72="-",0,IF(U72="a", $D72,IF(U72="b",$E72, IF(U72="c",$F72, IF(U72="d", $G72,("kan niet"))))))*S72</f>
        <v>0</v>
      </c>
      <c r="X72" s="25"/>
      <c r="Y72" s="23" t="s">
        <v>3</v>
      </c>
      <c r="Z72" s="25" t="str">
        <f>IF(X72=" ", "-", IF(X72=0,"-",IF(X72&gt;0,Z$4)))</f>
        <v>-</v>
      </c>
      <c r="AA72" s="26">
        <f>IF(Z72="-",0,IF(Z72="a", $D72,IF(Z72="b",$E72, IF(Z72="c",$F72, IF(Z72="d", $G72,("kan niet"))))))*X72</f>
        <v>0</v>
      </c>
      <c r="AC72" s="25">
        <v>45</v>
      </c>
      <c r="AD72" s="23" t="s">
        <v>3</v>
      </c>
      <c r="AE72" s="25" t="str">
        <f>IF(AC72=" ", "-", IF(AC72=0,"-",IF(AC72&gt;0,AE$4)))</f>
        <v>d</v>
      </c>
      <c r="AF72" s="26">
        <f>IF(AE72="-",0,IF(AE72="a", $D72,IF(AE72="b",$E72, IF(AE72="c",$F72, IF(AE72="d", $G72,("kan niet"))))))*AC72</f>
        <v>0</v>
      </c>
      <c r="AH72" s="25"/>
      <c r="AI72" s="23" t="s">
        <v>3</v>
      </c>
      <c r="AJ72" s="25" t="str">
        <f>IF(AH72=" ", "-", IF(AH72=0,"-",IF(AH72&gt;0,AJ$4)))</f>
        <v>-</v>
      </c>
      <c r="AK72" s="26">
        <f>IF(AJ72="-",0,IF(AJ72="a", $D72,IF(AJ72="b",$E72, IF(AJ72="c",$F72, IF(AJ72="d", $G72,("kan niet"))))))*AH72</f>
        <v>0</v>
      </c>
      <c r="AM72" s="25"/>
      <c r="AN72" s="23" t="s">
        <v>3</v>
      </c>
      <c r="AO72" s="25" t="str">
        <f>IF(AM72=" ", "-", IF(AM72=0,"-",IF(AM72&gt;0,AO$4)))</f>
        <v>-</v>
      </c>
      <c r="AP72" s="26">
        <f>IF(AO72="-",0,IF(AO72="a", $D72,IF(AO72="b",$E72, IF(AO72="c",$F72, IF(AO72="d", $G72,("kan niet"))))))*AM72</f>
        <v>0</v>
      </c>
      <c r="AR72" s="25"/>
      <c r="AS72" s="23" t="s">
        <v>3</v>
      </c>
      <c r="AT72" s="25" t="str">
        <f>IF(AR72=" ", "-", IF(AR72=0,"-",IF(AR72&gt;0,AT$4)))</f>
        <v>-</v>
      </c>
      <c r="AU72" s="26">
        <f>IF(AT72="-",0,IF(AT72="a", $D72,IF(AT72="b",$E72, IF(AT72="c",$F72, IF(AT72="d", $G72,("kan niet"))))))*AR72</f>
        <v>0</v>
      </c>
      <c r="AW72" s="25"/>
      <c r="AX72" s="23" t="s">
        <v>3</v>
      </c>
      <c r="AY72" s="25" t="str">
        <f>IF(AW72=" ", "-", IF(AW72=0,"-",IF(AW72&gt;0,AY$4)))</f>
        <v>-</v>
      </c>
      <c r="AZ72" s="26">
        <f>IF(AY72="-",0,IF(AY72="a", $D72,IF(AY72="b",$E72, IF(AY72="c",$F72, IF(AY72="d", $G72,("kan niet"))))))*AW72</f>
        <v>0</v>
      </c>
      <c r="BB72" s="25"/>
      <c r="BC72" s="23" t="s">
        <v>3</v>
      </c>
      <c r="BD72" s="25" t="str">
        <f t="shared" ref="BD72" si="93">IF(BB72=" ", "-", IF(BB72=0,"-",IF(BB72&gt;0,BD$4)))</f>
        <v>-</v>
      </c>
      <c r="BE72" s="26">
        <f>IF(BD72="-",0,IF(BD72="a", $D72,IF(BD72="b",$E72, IF(BD72="c",$F72, IF(BD72="d", $G72,("kan niet"))))))*BB72</f>
        <v>0</v>
      </c>
    </row>
    <row r="73" spans="1:57" x14ac:dyDescent="0.25">
      <c r="A73" s="16"/>
      <c r="B73" s="19"/>
      <c r="C73" s="18"/>
      <c r="D73" s="27"/>
      <c r="E73" s="27"/>
      <c r="F73" s="27"/>
      <c r="G73" s="27"/>
      <c r="H73" s="91"/>
      <c r="I73" s="28"/>
      <c r="J73" s="29"/>
      <c r="K73" s="30"/>
      <c r="L73" s="31"/>
      <c r="N73" s="28"/>
      <c r="O73" s="29"/>
      <c r="P73" s="30"/>
      <c r="Q73" s="31"/>
      <c r="S73" s="28"/>
      <c r="T73" s="29"/>
      <c r="U73" s="30"/>
      <c r="V73" s="31"/>
      <c r="X73" s="28"/>
      <c r="Y73" s="29"/>
      <c r="Z73" s="30"/>
      <c r="AA73" s="31"/>
      <c r="AC73" s="28"/>
      <c r="AD73" s="29"/>
      <c r="AE73" s="30"/>
      <c r="AF73" s="31"/>
      <c r="AH73" s="28"/>
      <c r="AI73" s="29"/>
      <c r="AJ73" s="30"/>
      <c r="AK73" s="31"/>
      <c r="AM73" s="28"/>
      <c r="AN73" s="29"/>
      <c r="AO73" s="30"/>
      <c r="AP73" s="31"/>
      <c r="AR73" s="28"/>
      <c r="AS73" s="29"/>
      <c r="AT73" s="30"/>
      <c r="AU73" s="31"/>
      <c r="AW73" s="28"/>
      <c r="AX73" s="29"/>
      <c r="AY73" s="30"/>
      <c r="AZ73" s="31"/>
      <c r="BB73" s="28"/>
      <c r="BC73" s="29"/>
      <c r="BD73" s="30"/>
      <c r="BE73" s="31"/>
    </row>
    <row r="74" spans="1:57" x14ac:dyDescent="0.25">
      <c r="A74" s="16">
        <v>400</v>
      </c>
      <c r="B74" s="17" t="s">
        <v>107</v>
      </c>
      <c r="C74" s="18"/>
      <c r="D74" s="27"/>
      <c r="E74" s="27"/>
      <c r="F74" s="27"/>
      <c r="G74" s="27"/>
      <c r="H74" s="91"/>
      <c r="I74" s="28"/>
      <c r="J74" s="29"/>
      <c r="K74" s="30"/>
      <c r="L74" s="31"/>
      <c r="N74" s="28"/>
      <c r="O74" s="29"/>
      <c r="P74" s="30"/>
      <c r="Q74" s="31"/>
      <c r="S74" s="28"/>
      <c r="T74" s="29"/>
      <c r="U74" s="30"/>
      <c r="V74" s="31"/>
      <c r="X74" s="28"/>
      <c r="Y74" s="29"/>
      <c r="Z74" s="30"/>
      <c r="AA74" s="31"/>
      <c r="AC74" s="28"/>
      <c r="AD74" s="29"/>
      <c r="AE74" s="30"/>
      <c r="AF74" s="31"/>
      <c r="AH74" s="28"/>
      <c r="AI74" s="29"/>
      <c r="AJ74" s="30"/>
      <c r="AK74" s="31"/>
      <c r="AM74" s="28"/>
      <c r="AN74" s="29"/>
      <c r="AO74" s="30"/>
      <c r="AP74" s="31"/>
      <c r="AR74" s="28"/>
      <c r="AS74" s="29"/>
      <c r="AT74" s="30"/>
      <c r="AU74" s="31"/>
      <c r="AW74" s="28"/>
      <c r="AX74" s="29"/>
      <c r="AY74" s="30"/>
      <c r="AZ74" s="31"/>
      <c r="BB74" s="28"/>
      <c r="BC74" s="29"/>
      <c r="BD74" s="30"/>
      <c r="BE74" s="31"/>
    </row>
    <row r="75" spans="1:57" x14ac:dyDescent="0.25">
      <c r="A75" s="16">
        <v>410</v>
      </c>
      <c r="B75" s="19" t="s">
        <v>85</v>
      </c>
      <c r="C75" s="18" t="s">
        <v>5</v>
      </c>
      <c r="D75" s="71"/>
      <c r="E75" s="71"/>
      <c r="F75" s="71"/>
      <c r="G75" s="71"/>
      <c r="H75" s="91"/>
      <c r="I75" s="25">
        <v>17.899999999999999</v>
      </c>
      <c r="J75" s="23" t="s">
        <v>5</v>
      </c>
      <c r="K75" s="25" t="str">
        <f>IF(I75=" ", "-", IF(I75=0,"-",IF(I75&gt;0,K$4)))</f>
        <v>c</v>
      </c>
      <c r="L75" s="26">
        <f>IF(K75="-",0,IF(K75="a", $D75,IF(K75="b",$E75, IF(K75="c",$F75, IF(K75="d", $G75,("kan niet"))))))*I75</f>
        <v>0</v>
      </c>
      <c r="N75" s="25"/>
      <c r="O75" s="23" t="s">
        <v>5</v>
      </c>
      <c r="P75" s="25" t="str">
        <f>IF(N75=" ", "-", IF(N75=0,"-",IF(N75&gt;0,P$4)))</f>
        <v>-</v>
      </c>
      <c r="Q75" s="26">
        <f>IF(P75="-",0,IF(P75="a", $D75,IF(P75="b",$E75, IF(P75="c",$F75, IF(P75="d", $G75,("kan niet"))))))*N75</f>
        <v>0</v>
      </c>
      <c r="S75" s="25"/>
      <c r="T75" s="23" t="s">
        <v>5</v>
      </c>
      <c r="U75" s="25" t="str">
        <f>IF(S75=" ", "-", IF(S75=0,"-",IF(S75&gt;0,U$4)))</f>
        <v>-</v>
      </c>
      <c r="V75" s="26">
        <f>IF(U75="-",0,IF(U75="a", $D75,IF(U75="b",$E75, IF(U75="c",$F75, IF(U75="d", $G75,("kan niet"))))))*S75</f>
        <v>0</v>
      </c>
      <c r="X75" s="25"/>
      <c r="Y75" s="23" t="s">
        <v>5</v>
      </c>
      <c r="Z75" s="25" t="str">
        <f>IF(X75=" ", "-", IF(X75=0,"-",IF(X75&gt;0,Z$4)))</f>
        <v>-</v>
      </c>
      <c r="AA75" s="26">
        <f>IF(Z75="-",0,IF(Z75="a", $D75,IF(Z75="b",$E75, IF(Z75="c",$F75, IF(Z75="d", $G75,("kan niet"))))))*X75</f>
        <v>0</v>
      </c>
      <c r="AC75" s="25"/>
      <c r="AD75" s="23" t="s">
        <v>5</v>
      </c>
      <c r="AE75" s="25" t="str">
        <f>IF(AC75=" ", "-", IF(AC75=0,"-",IF(AC75&gt;0,AE$4)))</f>
        <v>-</v>
      </c>
      <c r="AF75" s="26">
        <f>IF(AE75="-",0,IF(AE75="a", $D75,IF(AE75="b",$E75, IF(AE75="c",$F75, IF(AE75="d", $G75,("kan niet"))))))*AC75</f>
        <v>0</v>
      </c>
      <c r="AH75" s="25"/>
      <c r="AI75" s="23" t="s">
        <v>5</v>
      </c>
      <c r="AJ75" s="25" t="str">
        <f>IF(AH75=" ", "-", IF(AH75=0,"-",IF(AH75&gt;0,AJ$4)))</f>
        <v>-</v>
      </c>
      <c r="AK75" s="26">
        <f>IF(AJ75="-",0,IF(AJ75="a", $D75,IF(AJ75="b",$E75, IF(AJ75="c",$F75, IF(AJ75="d", $G75,("kan niet"))))))*AH75</f>
        <v>0</v>
      </c>
      <c r="AM75" s="25"/>
      <c r="AN75" s="23" t="s">
        <v>5</v>
      </c>
      <c r="AO75" s="25" t="str">
        <f>IF(AM75=" ", "-", IF(AM75=0,"-",IF(AM75&gt;0,AO$4)))</f>
        <v>-</v>
      </c>
      <c r="AP75" s="26">
        <f>IF(AO75="-",0,IF(AO75="a", $D75,IF(AO75="b",$E75, IF(AO75="c",$F75, IF(AO75="d", $G75,("kan niet"))))))*AM75</f>
        <v>0</v>
      </c>
      <c r="AR75" s="25"/>
      <c r="AS75" s="23" t="s">
        <v>5</v>
      </c>
      <c r="AT75" s="25" t="str">
        <f>IF(AR75=" ", "-", IF(AR75=0,"-",IF(AR75&gt;0,AT$4)))</f>
        <v>-</v>
      </c>
      <c r="AU75" s="26">
        <f>IF(AT75="-",0,IF(AT75="a", $D75,IF(AT75="b",$E75, IF(AT75="c",$F75, IF(AT75="d", $G75,("kan niet"))))))*AR75</f>
        <v>0</v>
      </c>
      <c r="AW75" s="25"/>
      <c r="AX75" s="23" t="s">
        <v>5</v>
      </c>
      <c r="AY75" s="25" t="str">
        <f>IF(AW75=" ", "-", IF(AW75=0,"-",IF(AW75&gt;0,AY$4)))</f>
        <v>-</v>
      </c>
      <c r="AZ75" s="26">
        <f>IF(AY75="-",0,IF(AY75="a", $D75,IF(AY75="b",$E75, IF(AY75="c",$F75, IF(AY75="d", $G75,("kan niet"))))))*AW75</f>
        <v>0</v>
      </c>
      <c r="BB75" s="88">
        <v>30</v>
      </c>
      <c r="BC75" s="87" t="s">
        <v>5</v>
      </c>
      <c r="BD75" s="88" t="str">
        <f>IF(BB75=" ", "-", IF(BB75=0,"-",IF(BB75&gt;0,BD$4)))</f>
        <v>c</v>
      </c>
      <c r="BE75" s="89">
        <f>IF(BD75="-",0,IF(BD75="a", $D75,IF(BD75="b",$E75, IF(BD75="c",$F75, IF(BD75="d", $G75,("kan niet"))))))*BB75</f>
        <v>0</v>
      </c>
    </row>
    <row r="76" spans="1:57" x14ac:dyDescent="0.25">
      <c r="A76" s="16">
        <v>411</v>
      </c>
      <c r="B76" s="19" t="s">
        <v>108</v>
      </c>
      <c r="C76" s="18" t="s">
        <v>5</v>
      </c>
      <c r="D76" s="71"/>
      <c r="E76" s="71"/>
      <c r="F76" s="71"/>
      <c r="G76" s="71"/>
      <c r="H76" s="91"/>
      <c r="I76" s="25"/>
      <c r="J76" s="23" t="s">
        <v>5</v>
      </c>
      <c r="K76" s="25" t="str">
        <f>IF(I76=" ", "-", IF(I76=0,"-",IF(I76&gt;0,K$4)))</f>
        <v>-</v>
      </c>
      <c r="L76" s="26">
        <f>IF(K76="-",0,IF(K76="a", $D76,IF(K76="b",$E76, IF(K76="c",$F76, IF(K76="d", $G76,("kan niet"))))))*I76</f>
        <v>0</v>
      </c>
      <c r="N76" s="25"/>
      <c r="O76" s="23" t="s">
        <v>5</v>
      </c>
      <c r="P76" s="25" t="str">
        <f>IF(N76=" ", "-", IF(N76=0,"-",IF(N76&gt;0,P$4)))</f>
        <v>-</v>
      </c>
      <c r="Q76" s="26">
        <f>IF(P76="-",0,IF(P76="a", $D76,IF(P76="b",$E76, IF(P76="c",$F76, IF(P76="d", $G76,("kan niet"))))))*N76</f>
        <v>0</v>
      </c>
      <c r="S76" s="25"/>
      <c r="T76" s="23" t="s">
        <v>5</v>
      </c>
      <c r="U76" s="25" t="str">
        <f>IF(S76=" ", "-", IF(S76=0,"-",IF(S76&gt;0,U$4)))</f>
        <v>-</v>
      </c>
      <c r="V76" s="26">
        <f>IF(U76="-",0,IF(U76="a", $D76,IF(U76="b",$E76, IF(U76="c",$F76, IF(U76="d", $G76,("kan niet"))))))*S76</f>
        <v>0</v>
      </c>
      <c r="X76" s="25"/>
      <c r="Y76" s="23" t="s">
        <v>5</v>
      </c>
      <c r="Z76" s="25" t="str">
        <f>IF(X76=" ", "-", IF(X76=0,"-",IF(X76&gt;0,Z$4)))</f>
        <v>-</v>
      </c>
      <c r="AA76" s="26">
        <f>IF(Z76="-",0,IF(Z76="a", $D76,IF(Z76="b",$E76, IF(Z76="c",$F76, IF(Z76="d", $G76,("kan niet"))))))*X76</f>
        <v>0</v>
      </c>
      <c r="AC76" s="25"/>
      <c r="AD76" s="23" t="s">
        <v>5</v>
      </c>
      <c r="AE76" s="25" t="str">
        <f>IF(AC76=" ", "-", IF(AC76=0,"-",IF(AC76&gt;0,AE$4)))</f>
        <v>-</v>
      </c>
      <c r="AF76" s="26">
        <f>IF(AE76="-",0,IF(AE76="a", $D76,IF(AE76="b",$E76, IF(AE76="c",$F76, IF(AE76="d", $G76,("kan niet"))))))*AC76</f>
        <v>0</v>
      </c>
      <c r="AH76" s="25"/>
      <c r="AI76" s="23" t="s">
        <v>5</v>
      </c>
      <c r="AJ76" s="25" t="str">
        <f>IF(AH76=" ", "-", IF(AH76=0,"-",IF(AH76&gt;0,AJ$4)))</f>
        <v>-</v>
      </c>
      <c r="AK76" s="26">
        <f>IF(AJ76="-",0,IF(AJ76="a", $D76,IF(AJ76="b",$E76, IF(AJ76="c",$F76, IF(AJ76="d", $G76,("kan niet"))))))*AH76</f>
        <v>0</v>
      </c>
      <c r="AM76" s="25"/>
      <c r="AN76" s="23" t="s">
        <v>5</v>
      </c>
      <c r="AO76" s="25" t="str">
        <f>IF(AM76=" ", "-", IF(AM76=0,"-",IF(AM76&gt;0,AO$4)))</f>
        <v>-</v>
      </c>
      <c r="AP76" s="26">
        <f>IF(AO76="-",0,IF(AO76="a", $D76,IF(AO76="b",$E76, IF(AO76="c",$F76, IF(AO76="d", $G76,("kan niet"))))))*AM76</f>
        <v>0</v>
      </c>
      <c r="AR76" s="25"/>
      <c r="AS76" s="23" t="s">
        <v>5</v>
      </c>
      <c r="AT76" s="25" t="str">
        <f>IF(AR76=" ", "-", IF(AR76=0,"-",IF(AR76&gt;0,AT$4)))</f>
        <v>-</v>
      </c>
      <c r="AU76" s="26">
        <f>IF(AT76="-",0,IF(AT76="a", $D76,IF(AT76="b",$E76, IF(AT76="c",$F76, IF(AT76="d", $G76,("kan niet"))))))*AR76</f>
        <v>0</v>
      </c>
      <c r="AW76" s="25"/>
      <c r="AX76" s="23" t="s">
        <v>5</v>
      </c>
      <c r="AY76" s="25" t="str">
        <f>IF(AW76=" ", "-", IF(AW76=0,"-",IF(AW76&gt;0,AY$4)))</f>
        <v>-</v>
      </c>
      <c r="AZ76" s="26">
        <f>IF(AY76="-",0,IF(AY76="a", $D76,IF(AY76="b",$E76, IF(AY76="c",$F76, IF(AY76="d", $G76,("kan niet"))))))*AW76</f>
        <v>0</v>
      </c>
      <c r="BB76" s="88">
        <v>30</v>
      </c>
      <c r="BC76" s="87" t="s">
        <v>5</v>
      </c>
      <c r="BD76" s="88" t="str">
        <f>IF(BB76=" ", "-", IF(BB76=0,"-",IF(BB76&gt;0,BD$4)))</f>
        <v>c</v>
      </c>
      <c r="BE76" s="89">
        <f>IF(BD76="-",0,IF(BD76="a", $D76,IF(BD76="b",$E76, IF(BD76="c",$F76, IF(BD76="d", $G76,("kan niet"))))))*BB76</f>
        <v>0</v>
      </c>
    </row>
    <row r="77" spans="1:57" x14ac:dyDescent="0.25">
      <c r="A77" s="16"/>
      <c r="B77" s="19"/>
      <c r="C77" s="18"/>
      <c r="D77" s="27"/>
      <c r="E77" s="27"/>
      <c r="F77" s="27"/>
      <c r="G77" s="27"/>
      <c r="H77" s="91"/>
      <c r="I77" s="28"/>
      <c r="J77" s="29"/>
      <c r="K77" s="30"/>
      <c r="L77" s="31"/>
      <c r="N77" s="28"/>
      <c r="O77" s="29"/>
      <c r="P77" s="30"/>
      <c r="Q77" s="31"/>
      <c r="S77" s="28"/>
      <c r="T77" s="29"/>
      <c r="U77" s="30"/>
      <c r="V77" s="31"/>
      <c r="X77" s="28"/>
      <c r="Y77" s="29"/>
      <c r="Z77" s="30"/>
      <c r="AA77" s="31"/>
      <c r="AC77" s="28"/>
      <c r="AD77" s="29"/>
      <c r="AE77" s="30"/>
      <c r="AF77" s="31"/>
      <c r="AH77" s="28"/>
      <c r="AI77" s="29"/>
      <c r="AJ77" s="30"/>
      <c r="AK77" s="31"/>
      <c r="AM77" s="28"/>
      <c r="AN77" s="29"/>
      <c r="AO77" s="30"/>
      <c r="AP77" s="31"/>
      <c r="AR77" s="28"/>
      <c r="AS77" s="29"/>
      <c r="AT77" s="30"/>
      <c r="AU77" s="31"/>
      <c r="AW77" s="28"/>
      <c r="AX77" s="29"/>
      <c r="AY77" s="30"/>
      <c r="AZ77" s="31"/>
      <c r="BB77" s="28"/>
      <c r="BC77" s="29"/>
      <c r="BD77" s="30"/>
      <c r="BE77" s="31"/>
    </row>
    <row r="78" spans="1:57" x14ac:dyDescent="0.25">
      <c r="A78" s="16">
        <v>420</v>
      </c>
      <c r="B78" s="17" t="s">
        <v>106</v>
      </c>
      <c r="C78" s="18"/>
      <c r="D78" s="27"/>
      <c r="E78" s="27"/>
      <c r="F78" s="27"/>
      <c r="G78" s="27"/>
      <c r="H78" s="91"/>
      <c r="I78" s="28"/>
      <c r="J78" s="29"/>
      <c r="K78" s="30"/>
      <c r="L78" s="31"/>
      <c r="N78" s="28"/>
      <c r="O78" s="29"/>
      <c r="P78" s="30"/>
      <c r="Q78" s="31"/>
      <c r="S78" s="28"/>
      <c r="T78" s="29"/>
      <c r="U78" s="30"/>
      <c r="V78" s="31"/>
      <c r="X78" s="28"/>
      <c r="Y78" s="29"/>
      <c r="Z78" s="30"/>
      <c r="AA78" s="31"/>
      <c r="AC78" s="28"/>
      <c r="AD78" s="29"/>
      <c r="AE78" s="30"/>
      <c r="AF78" s="31"/>
      <c r="AH78" s="28"/>
      <c r="AI78" s="29"/>
      <c r="AJ78" s="30"/>
      <c r="AK78" s="31"/>
      <c r="AM78" s="28"/>
      <c r="AN78" s="29"/>
      <c r="AO78" s="30"/>
      <c r="AP78" s="31"/>
      <c r="AR78" s="28"/>
      <c r="AS78" s="29"/>
      <c r="AT78" s="30"/>
      <c r="AU78" s="31"/>
      <c r="AW78" s="28"/>
      <c r="AX78" s="29"/>
      <c r="AY78" s="30"/>
      <c r="AZ78" s="31"/>
      <c r="BB78" s="28"/>
      <c r="BC78" s="29"/>
      <c r="BD78" s="30"/>
      <c r="BE78" s="31"/>
    </row>
    <row r="79" spans="1:57" x14ac:dyDescent="0.25">
      <c r="A79" s="16">
        <v>421</v>
      </c>
      <c r="B79" s="19" t="s">
        <v>45</v>
      </c>
      <c r="C79" s="18" t="s">
        <v>5</v>
      </c>
      <c r="D79" s="71"/>
      <c r="E79" s="71"/>
      <c r="F79" s="71"/>
      <c r="G79" s="71"/>
      <c r="H79" s="91"/>
      <c r="I79" s="25"/>
      <c r="J79" s="23" t="s">
        <v>5</v>
      </c>
      <c r="K79" s="25" t="str">
        <f>IF(I79=" ", "-", IF(I79=0,"-",IF(I79&gt;0,K$4)))</f>
        <v>-</v>
      </c>
      <c r="L79" s="26">
        <f>IF(K79="-",0,IF(K79="a", $D79,IF(K79="b",$E79, IF(K79="c",$F79, IF(K79="d", $G79,("kan niet"))))))*I79</f>
        <v>0</v>
      </c>
      <c r="N79" s="25"/>
      <c r="O79" s="23" t="s">
        <v>5</v>
      </c>
      <c r="P79" s="25" t="str">
        <f>IF(N79=" ", "-", IF(N79=0,"-",IF(N79&gt;0,P$4)))</f>
        <v>-</v>
      </c>
      <c r="Q79" s="26">
        <f>IF(P79="-",0,IF(P79="a", $D79,IF(P79="b",$E79, IF(P79="c",$F79, IF(P79="d", $G79,("kan niet"))))))*N79</f>
        <v>0</v>
      </c>
      <c r="S79" s="25"/>
      <c r="T79" s="23" t="s">
        <v>5</v>
      </c>
      <c r="U79" s="25" t="str">
        <f>IF(S79=" ", "-", IF(S79=0,"-",IF(S79&gt;0,U$4)))</f>
        <v>-</v>
      </c>
      <c r="V79" s="26">
        <f>IF(U79="-",0,IF(U79="a", $D79,IF(U79="b",$E79, IF(U79="c",$F79, IF(U79="d", $G79,("kan niet"))))))*S79</f>
        <v>0</v>
      </c>
      <c r="X79" s="25"/>
      <c r="Y79" s="23" t="s">
        <v>5</v>
      </c>
      <c r="Z79" s="25" t="str">
        <f>IF(X79=" ", "-", IF(X79=0,"-",IF(X79&gt;0,Z$4)))</f>
        <v>-</v>
      </c>
      <c r="AA79" s="26">
        <f>IF(Z79="-",0,IF(Z79="a", $D79,IF(Z79="b",$E79, IF(Z79="c",$F79, IF(Z79="d", $G79,("kan niet"))))))*X79</f>
        <v>0</v>
      </c>
      <c r="AC79" s="25"/>
      <c r="AD79" s="23" t="s">
        <v>5</v>
      </c>
      <c r="AE79" s="25" t="str">
        <f>IF(AC79=" ", "-", IF(AC79=0,"-",IF(AC79&gt;0,AE$4)))</f>
        <v>-</v>
      </c>
      <c r="AF79" s="26">
        <f>IF(AE79="-",0,IF(AE79="a", $D79,IF(AE79="b",$E79, IF(AE79="c",$F79, IF(AE79="d", $G79,("kan niet"))))))*AC79</f>
        <v>0</v>
      </c>
      <c r="AH79" s="25"/>
      <c r="AI79" s="23" t="s">
        <v>5</v>
      </c>
      <c r="AJ79" s="25" t="str">
        <f>IF(AH79=" ", "-", IF(AH79=0,"-",IF(AH79&gt;0,AJ$4)))</f>
        <v>-</v>
      </c>
      <c r="AK79" s="26">
        <f>IF(AJ79="-",0,IF(AJ79="a", $D79,IF(AJ79="b",$E79, IF(AJ79="c",$F79, IF(AJ79="d", $G79,("kan niet"))))))*AH79</f>
        <v>0</v>
      </c>
      <c r="AM79" s="25"/>
      <c r="AN79" s="23" t="s">
        <v>5</v>
      </c>
      <c r="AO79" s="25" t="str">
        <f>IF(AM79=" ", "-", IF(AM79=0,"-",IF(AM79&gt;0,AO$4)))</f>
        <v>-</v>
      </c>
      <c r="AP79" s="26">
        <f>IF(AO79="-",0,IF(AO79="a", $D79,IF(AO79="b",$E79, IF(AO79="c",$F79, IF(AO79="d", $G79,("kan niet"))))))*AM79</f>
        <v>0</v>
      </c>
      <c r="AR79" s="25"/>
      <c r="AS79" s="23" t="s">
        <v>5</v>
      </c>
      <c r="AT79" s="25" t="str">
        <f>IF(AR79=" ", "-", IF(AR79=0,"-",IF(AR79&gt;0,AT$4)))</f>
        <v>-</v>
      </c>
      <c r="AU79" s="26">
        <f>IF(AT79="-",0,IF(AT79="a", $D79,IF(AT79="b",$E79, IF(AT79="c",$F79, IF(AT79="d", $G79,("kan niet"))))))*AR79</f>
        <v>0</v>
      </c>
      <c r="AW79" s="25"/>
      <c r="AX79" s="23" t="s">
        <v>5</v>
      </c>
      <c r="AY79" s="25" t="str">
        <f>IF(AW79=" ", "-", IF(AW79=0,"-",IF(AW79&gt;0,AY$4)))</f>
        <v>-</v>
      </c>
      <c r="AZ79" s="26">
        <f>IF(AY79="-",0,IF(AY79="a", $D79,IF(AY79="b",$E79, IF(AY79="c",$F79, IF(AY79="d", $G79,("kan niet"))))))*AW79</f>
        <v>0</v>
      </c>
      <c r="BB79" s="88">
        <v>30</v>
      </c>
      <c r="BC79" s="87" t="s">
        <v>5</v>
      </c>
      <c r="BD79" s="88" t="str">
        <f>IF(BB79=" ", "-", IF(BB79=0,"-",IF(BB79&gt;0,BD$4)))</f>
        <v>c</v>
      </c>
      <c r="BE79" s="89">
        <f>IF(BD79="-",0,IF(BD79="a", $D79,IF(BD79="b",$E79, IF(BD79="c",$F79, IF(BD79="d", $G79,("kan niet"))))))*BB79</f>
        <v>0</v>
      </c>
    </row>
    <row r="80" spans="1:57" x14ac:dyDescent="0.25">
      <c r="A80" s="16">
        <v>422</v>
      </c>
      <c r="B80" s="19" t="s">
        <v>46</v>
      </c>
      <c r="C80" s="18" t="s">
        <v>5</v>
      </c>
      <c r="D80" s="97"/>
      <c r="E80" s="97"/>
      <c r="F80" s="97"/>
      <c r="G80" s="97"/>
      <c r="H80" s="91"/>
      <c r="I80" s="25">
        <v>116.7</v>
      </c>
      <c r="J80" s="23" t="s">
        <v>5</v>
      </c>
      <c r="K80" s="25" t="str">
        <f>IF(I80=" ", "-", IF(I80=0,"-",IF(I80&gt;0,K$4)))</f>
        <v>c</v>
      </c>
      <c r="L80" s="26">
        <f>IF(K80="-",0,IF(K80="a", $D80,IF(K80="b",$E80, IF(K80="c",$F80, IF(K80="d", $G80,("kan niet"))))))*I80</f>
        <v>0</v>
      </c>
      <c r="N80" s="25"/>
      <c r="O80" s="23" t="s">
        <v>5</v>
      </c>
      <c r="P80" s="25" t="str">
        <f>IF(N80=" ", "-", IF(N80=0,"-",IF(N80&gt;0,P$4)))</f>
        <v>-</v>
      </c>
      <c r="Q80" s="26">
        <f>IF(P80="-",0,IF(P80="a", $D80,IF(P80="b",$E80, IF(P80="c",$F80, IF(P80="d", $G80,("kan niet"))))))*N80</f>
        <v>0</v>
      </c>
      <c r="S80" s="25"/>
      <c r="T80" s="23" t="s">
        <v>5</v>
      </c>
      <c r="U80" s="25" t="str">
        <f>IF(S80=" ", "-", IF(S80=0,"-",IF(S80&gt;0,U$4)))</f>
        <v>-</v>
      </c>
      <c r="V80" s="26">
        <f>IF(U80="-",0,IF(U80="a", $D80,IF(U80="b",$E80, IF(U80="c",$F80, IF(U80="d", $G80,("kan niet"))))))*S80</f>
        <v>0</v>
      </c>
      <c r="X80" s="25"/>
      <c r="Y80" s="23" t="s">
        <v>5</v>
      </c>
      <c r="Z80" s="25" t="str">
        <f>IF(X80=" ", "-", IF(X80=0,"-",IF(X80&gt;0,Z$4)))</f>
        <v>-</v>
      </c>
      <c r="AA80" s="26">
        <f>IF(Z80="-",0,IF(Z80="a", $D80,IF(Z80="b",$E80, IF(Z80="c",$F80, IF(Z80="d", $G80,("kan niet"))))))*X80</f>
        <v>0</v>
      </c>
      <c r="AC80" s="25"/>
      <c r="AD80" s="23" t="s">
        <v>5</v>
      </c>
      <c r="AE80" s="25" t="str">
        <f>IF(AC80=" ", "-", IF(AC80=0,"-",IF(AC80&gt;0,AE$4)))</f>
        <v>-</v>
      </c>
      <c r="AF80" s="26">
        <f>IF(AE80="-",0,IF(AE80="a", $D80,IF(AE80="b",$E80, IF(AE80="c",$F80, IF(AE80="d", $G80,("kan niet"))))))*AC80</f>
        <v>0</v>
      </c>
      <c r="AH80" s="25"/>
      <c r="AI80" s="23" t="s">
        <v>5</v>
      </c>
      <c r="AJ80" s="25" t="str">
        <f>IF(AH80=" ", "-", IF(AH80=0,"-",IF(AH80&gt;0,AJ$4)))</f>
        <v>-</v>
      </c>
      <c r="AK80" s="26">
        <f>IF(AJ80="-",0,IF(AJ80="a", $D80,IF(AJ80="b",$E80, IF(AJ80="c",$F80, IF(AJ80="d", $G80,("kan niet"))))))*AH80</f>
        <v>0</v>
      </c>
      <c r="AM80" s="25">
        <v>10.8</v>
      </c>
      <c r="AN80" s="23" t="s">
        <v>5</v>
      </c>
      <c r="AO80" s="25" t="str">
        <f>IF(AM80=" ", "-", IF(AM80=0,"-",IF(AM80&gt;0,AO$4)))</f>
        <v>a</v>
      </c>
      <c r="AP80" s="26">
        <f>IF(AO80="-",0,IF(AO80="a", $D80,IF(AO80="b",$E80, IF(AO80="c",$F80, IF(AO80="d", $G80,("kan niet"))))))*AM80</f>
        <v>0</v>
      </c>
      <c r="AR80" s="25"/>
      <c r="AS80" s="23" t="s">
        <v>5</v>
      </c>
      <c r="AT80" s="25" t="str">
        <f>IF(AR80=" ", "-", IF(AR80=0,"-",IF(AR80&gt;0,AT$4)))</f>
        <v>-</v>
      </c>
      <c r="AU80" s="26">
        <f>IF(AT80="-",0,IF(AT80="a", $D80,IF(AT80="b",$E80, IF(AT80="c",$F80, IF(AT80="d", $G80,("kan niet"))))))*AR80</f>
        <v>0</v>
      </c>
      <c r="AW80" s="25">
        <v>17</v>
      </c>
      <c r="AX80" s="23" t="s">
        <v>5</v>
      </c>
      <c r="AY80" s="25" t="str">
        <f>IF(AW80=" ", "-", IF(AW80=0,"-",IF(AW80&gt;0,AY$4)))</f>
        <v>c</v>
      </c>
      <c r="AZ80" s="26">
        <f>IF(AY80="-",0,IF(AY80="a", $D80,IF(AY80="b",$E80, IF(AY80="c",$F80, IF(AY80="d", $G80,("kan niet"))))))*AW80</f>
        <v>0</v>
      </c>
      <c r="BB80" s="25"/>
      <c r="BC80" s="23" t="s">
        <v>5</v>
      </c>
      <c r="BD80" s="25" t="str">
        <f>IF(BB80=" ", "-", IF(BB80=0,"-",IF(BB80&gt;0,BD$4)))</f>
        <v>-</v>
      </c>
      <c r="BE80" s="26">
        <f>IF(BD80="-",0,IF(BD80="a", $D80,IF(BD80="b",$E80, IF(BD80="c",$F80, IF(BD80="d", $G80,("kan niet"))))))*BB80</f>
        <v>0</v>
      </c>
    </row>
    <row r="81" spans="1:57" x14ac:dyDescent="0.25">
      <c r="A81" s="16">
        <v>423</v>
      </c>
      <c r="B81" s="19" t="s">
        <v>49</v>
      </c>
      <c r="C81" s="18" t="s">
        <v>5</v>
      </c>
      <c r="D81" s="97"/>
      <c r="E81" s="97"/>
      <c r="F81" s="97"/>
      <c r="G81" s="97"/>
      <c r="H81" s="91"/>
      <c r="I81" s="25"/>
      <c r="J81" s="23" t="s">
        <v>5</v>
      </c>
      <c r="K81" s="25" t="str">
        <f>IF(I81=" ", "-", IF(I81=0,"-",IF(I81&gt;0,K$4)))</f>
        <v>-</v>
      </c>
      <c r="L81" s="26">
        <f>IF(K81="-",0,IF(K81="a", $D81,IF(K81="b",$E81, IF(K81="c",$F81, IF(K81="d", $G81,("kan niet"))))))*I81</f>
        <v>0</v>
      </c>
      <c r="N81" s="25"/>
      <c r="O81" s="23" t="s">
        <v>5</v>
      </c>
      <c r="P81" s="25" t="str">
        <f>IF(N81=" ", "-", IF(N81=0,"-",IF(N81&gt;0,P$4)))</f>
        <v>-</v>
      </c>
      <c r="Q81" s="26">
        <f>IF(P81="-",0,IF(P81="a", $D81,IF(P81="b",$E81, IF(P81="c",$F81, IF(P81="d", $G81,("kan niet"))))))*N81</f>
        <v>0</v>
      </c>
      <c r="S81" s="25"/>
      <c r="T81" s="23" t="s">
        <v>5</v>
      </c>
      <c r="U81" s="25" t="str">
        <f>IF(S81=" ", "-", IF(S81=0,"-",IF(S81&gt;0,U$4)))</f>
        <v>-</v>
      </c>
      <c r="V81" s="26">
        <f>IF(U81="-",0,IF(U81="a", $D81,IF(U81="b",$E81, IF(U81="c",$F81, IF(U81="d", $G81,("kan niet"))))))*S81</f>
        <v>0</v>
      </c>
      <c r="X81" s="25"/>
      <c r="Y81" s="23" t="s">
        <v>5</v>
      </c>
      <c r="Z81" s="25" t="str">
        <f>IF(X81=" ", "-", IF(X81=0,"-",IF(X81&gt;0,Z$4)))</f>
        <v>-</v>
      </c>
      <c r="AA81" s="26">
        <f>IF(Z81="-",0,IF(Z81="a", $D81,IF(Z81="b",$E81, IF(Z81="c",$F81, IF(Z81="d", $G81,("kan niet"))))))*X81</f>
        <v>0</v>
      </c>
      <c r="AC81" s="25"/>
      <c r="AD81" s="23" t="s">
        <v>5</v>
      </c>
      <c r="AE81" s="25" t="str">
        <f>IF(AC81=" ", "-", IF(AC81=0,"-",IF(AC81&gt;0,AE$4)))</f>
        <v>-</v>
      </c>
      <c r="AF81" s="26">
        <f>IF(AE81="-",0,IF(AE81="a", $D81,IF(AE81="b",$E81, IF(AE81="c",$F81, IF(AE81="d", $G81,("kan niet"))))))*AC81</f>
        <v>0</v>
      </c>
      <c r="AH81" s="25"/>
      <c r="AI81" s="23" t="s">
        <v>5</v>
      </c>
      <c r="AJ81" s="25" t="str">
        <f>IF(AH81=" ", "-", IF(AH81=0,"-",IF(AH81&gt;0,AJ$4)))</f>
        <v>-</v>
      </c>
      <c r="AK81" s="26">
        <f>IF(AJ81="-",0,IF(AJ81="a", $D81,IF(AJ81="b",$E81, IF(AJ81="c",$F81, IF(AJ81="d", $G81,("kan niet"))))))*AH81</f>
        <v>0</v>
      </c>
      <c r="AM81" s="25"/>
      <c r="AN81" s="23" t="s">
        <v>5</v>
      </c>
      <c r="AO81" s="25" t="str">
        <f>IF(AM81=" ", "-", IF(AM81=0,"-",IF(AM81&gt;0,AO$4)))</f>
        <v>-</v>
      </c>
      <c r="AP81" s="26">
        <f>IF(AO81="-",0,IF(AO81="a", $D81,IF(AO81="b",$E81, IF(AO81="c",$F81, IF(AO81="d", $G81,("kan niet"))))))*AM81</f>
        <v>0</v>
      </c>
      <c r="AR81" s="25"/>
      <c r="AS81" s="23" t="s">
        <v>5</v>
      </c>
      <c r="AT81" s="25" t="str">
        <f>IF(AR81=" ", "-", IF(AR81=0,"-",IF(AR81&gt;0,AT$4)))</f>
        <v>-</v>
      </c>
      <c r="AU81" s="26">
        <f>IF(AT81="-",0,IF(AT81="a", $D81,IF(AT81="b",$E81, IF(AT81="c",$F81, IF(AT81="d", $G81,("kan niet"))))))*AR81</f>
        <v>0</v>
      </c>
      <c r="AW81" s="25"/>
      <c r="AX81" s="23" t="s">
        <v>5</v>
      </c>
      <c r="AY81" s="25" t="str">
        <f>IF(AW81=" ", "-", IF(AW81=0,"-",IF(AW81&gt;0,AY$4)))</f>
        <v>-</v>
      </c>
      <c r="AZ81" s="26">
        <f>IF(AY81="-",0,IF(AY81="a", $D81,IF(AY81="b",$E81, IF(AY81="c",$F81, IF(AY81="d", $G81,("kan niet"))))))*AW81</f>
        <v>0</v>
      </c>
      <c r="BB81" s="25"/>
      <c r="BC81" s="23" t="s">
        <v>5</v>
      </c>
      <c r="BD81" s="25" t="str">
        <f>IF(BB81=" ", "-", IF(BB81=0,"-",IF(BB81&gt;0,BD$4)))</f>
        <v>-</v>
      </c>
      <c r="BE81" s="26">
        <f>IF(BD81="-",0,IF(BD81="a", $D81,IF(BD81="b",$E81, IF(BD81="c",$F81, IF(BD81="d", $G81,("kan niet"))))))*BB81</f>
        <v>0</v>
      </c>
    </row>
    <row r="82" spans="1:57" x14ac:dyDescent="0.25">
      <c r="A82" s="16"/>
      <c r="B82" s="19"/>
      <c r="C82" s="18"/>
      <c r="D82" s="27"/>
      <c r="E82" s="27"/>
      <c r="F82" s="27"/>
      <c r="G82" s="27"/>
      <c r="H82" s="91"/>
      <c r="I82" s="28"/>
      <c r="J82" s="29"/>
      <c r="K82" s="30"/>
      <c r="L82" s="31"/>
      <c r="N82" s="28"/>
      <c r="O82" s="29"/>
      <c r="P82" s="30"/>
      <c r="Q82" s="31"/>
      <c r="S82" s="28"/>
      <c r="T82" s="29"/>
      <c r="U82" s="30"/>
      <c r="V82" s="31"/>
      <c r="X82" s="28"/>
      <c r="Y82" s="29"/>
      <c r="Z82" s="30"/>
      <c r="AA82" s="31"/>
      <c r="AC82" s="28"/>
      <c r="AD82" s="29"/>
      <c r="AE82" s="30"/>
      <c r="AF82" s="31"/>
      <c r="AH82" s="28"/>
      <c r="AI82" s="29"/>
      <c r="AJ82" s="30"/>
      <c r="AK82" s="31"/>
      <c r="AM82" s="28"/>
      <c r="AN82" s="29"/>
      <c r="AO82" s="30"/>
      <c r="AP82" s="31"/>
      <c r="AR82" s="28"/>
      <c r="AS82" s="29"/>
      <c r="AT82" s="30"/>
      <c r="AU82" s="31"/>
      <c r="AW82" s="28"/>
      <c r="AX82" s="29"/>
      <c r="AY82" s="30"/>
      <c r="AZ82" s="31"/>
      <c r="BB82" s="28"/>
      <c r="BC82" s="29"/>
      <c r="BD82" s="30"/>
      <c r="BE82" s="31"/>
    </row>
    <row r="83" spans="1:57" x14ac:dyDescent="0.25">
      <c r="A83" s="16">
        <v>425</v>
      </c>
      <c r="B83" s="19" t="s">
        <v>47</v>
      </c>
      <c r="C83" s="18" t="s">
        <v>5</v>
      </c>
      <c r="D83" s="97"/>
      <c r="E83" s="97"/>
      <c r="F83" s="97"/>
      <c r="G83" s="97"/>
      <c r="H83" s="91"/>
      <c r="I83" s="25">
        <v>46.5</v>
      </c>
      <c r="J83" s="23" t="s">
        <v>5</v>
      </c>
      <c r="K83" s="25" t="str">
        <f>IF(I83=" ", "-", IF(I83=0,"-",IF(I83&gt;0,K$4)))</f>
        <v>c</v>
      </c>
      <c r="L83" s="26">
        <f>IF(K83="-",0,IF(K83="a", $D83,IF(K83="b",$E83, IF(K83="c",$F83, IF(K83="d", $G83,("kan niet"))))))*I83</f>
        <v>0</v>
      </c>
      <c r="N83" s="25"/>
      <c r="O83" s="23" t="s">
        <v>5</v>
      </c>
      <c r="P83" s="25" t="str">
        <f>IF(N83=" ", "-", IF(N83=0,"-",IF(N83&gt;0,P$4)))</f>
        <v>-</v>
      </c>
      <c r="Q83" s="26">
        <f>IF(P83="-",0,IF(P83="a", $D83,IF(P83="b",$E83, IF(P83="c",$F83, IF(P83="d", $G83,("kan niet"))))))*N83</f>
        <v>0</v>
      </c>
      <c r="S83" s="25"/>
      <c r="T83" s="23" t="s">
        <v>5</v>
      </c>
      <c r="U83" s="25" t="str">
        <f>IF(S83=" ", "-", IF(S83=0,"-",IF(S83&gt;0,U$4)))</f>
        <v>-</v>
      </c>
      <c r="V83" s="26">
        <f>IF(U83="-",0,IF(U83="a", $D83,IF(U83="b",$E83, IF(U83="c",$F83, IF(U83="d", $G83,("kan niet"))))))*S83</f>
        <v>0</v>
      </c>
      <c r="X83" s="25"/>
      <c r="Y83" s="23" t="s">
        <v>5</v>
      </c>
      <c r="Z83" s="25" t="str">
        <f>IF(X83=" ", "-", IF(X83=0,"-",IF(X83&gt;0,Z$4)))</f>
        <v>-</v>
      </c>
      <c r="AA83" s="26">
        <f>IF(Z83="-",0,IF(Z83="a", $D83,IF(Z83="b",$E83, IF(Z83="c",$F83, IF(Z83="d", $G83,("kan niet"))))))*X83</f>
        <v>0</v>
      </c>
      <c r="AC83" s="25"/>
      <c r="AD83" s="23" t="s">
        <v>5</v>
      </c>
      <c r="AE83" s="25" t="str">
        <f>IF(AC83=" ", "-", IF(AC83=0,"-",IF(AC83&gt;0,AE$4)))</f>
        <v>-</v>
      </c>
      <c r="AF83" s="26">
        <f>IF(AE83="-",0,IF(AE83="a", $D83,IF(AE83="b",$E83, IF(AE83="c",$F83, IF(AE83="d", $G83,("kan niet"))))))*AC83</f>
        <v>0</v>
      </c>
      <c r="AH83" s="25"/>
      <c r="AI83" s="23" t="s">
        <v>5</v>
      </c>
      <c r="AJ83" s="25" t="str">
        <f>IF(AH83=" ", "-", IF(AH83=0,"-",IF(AH83&gt;0,AJ$4)))</f>
        <v>-</v>
      </c>
      <c r="AK83" s="26">
        <f>IF(AJ83="-",0,IF(AJ83="a", $D83,IF(AJ83="b",$E83, IF(AJ83="c",$F83, IF(AJ83="d", $G83,("kan niet"))))))*AH83</f>
        <v>0</v>
      </c>
      <c r="AM83" s="25"/>
      <c r="AN83" s="23" t="s">
        <v>5</v>
      </c>
      <c r="AO83" s="25" t="str">
        <f>IF(AM83=" ", "-", IF(AM83=0,"-",IF(AM83&gt;0,AO$4)))</f>
        <v>-</v>
      </c>
      <c r="AP83" s="26">
        <f>IF(AO83="-",0,IF(AO83="a", $D83,IF(AO83="b",$E83, IF(AO83="c",$F83, IF(AO83="d", $G83,("kan niet"))))))*AM83</f>
        <v>0</v>
      </c>
      <c r="AR83" s="25"/>
      <c r="AS83" s="23" t="s">
        <v>5</v>
      </c>
      <c r="AT83" s="25" t="str">
        <f>IF(AR83=" ", "-", IF(AR83=0,"-",IF(AR83&gt;0,AT$4)))</f>
        <v>-</v>
      </c>
      <c r="AU83" s="26">
        <f>IF(AT83="-",0,IF(AT83="a", $D83,IF(AT83="b",$E83, IF(AT83="c",$F83, IF(AT83="d", $G83,("kan niet"))))))*AR83</f>
        <v>0</v>
      </c>
      <c r="AW83" s="25"/>
      <c r="AX83" s="23" t="s">
        <v>5</v>
      </c>
      <c r="AY83" s="25" t="str">
        <f>IF(AW83=" ", "-", IF(AW83=0,"-",IF(AW83&gt;0,AY$4)))</f>
        <v>-</v>
      </c>
      <c r="AZ83" s="26">
        <f>IF(AY83="-",0,IF(AY83="a", $D83,IF(AY83="b",$E83, IF(AY83="c",$F83, IF(AY83="d", $G83,("kan niet"))))))*AW83</f>
        <v>0</v>
      </c>
      <c r="BB83" s="25"/>
      <c r="BC83" s="23" t="s">
        <v>5</v>
      </c>
      <c r="BD83" s="25" t="str">
        <f>IF(BB83=" ", "-", IF(BB83=0,"-",IF(BB83&gt;0,BD$4)))</f>
        <v>-</v>
      </c>
      <c r="BE83" s="26">
        <f>IF(BD83="-",0,IF(BD83="a", $D83,IF(BD83="b",$E83, IF(BD83="c",$F83, IF(BD83="d", $G83,("kan niet"))))))*BB83</f>
        <v>0</v>
      </c>
    </row>
    <row r="84" spans="1:57" x14ac:dyDescent="0.25">
      <c r="A84" s="16">
        <v>426</v>
      </c>
      <c r="B84" s="19" t="s">
        <v>48</v>
      </c>
      <c r="C84" s="18" t="s">
        <v>5</v>
      </c>
      <c r="D84" s="71"/>
      <c r="E84" s="71"/>
      <c r="F84" s="71"/>
      <c r="G84" s="71"/>
      <c r="H84" s="91"/>
      <c r="I84" s="25"/>
      <c r="J84" s="23" t="s">
        <v>5</v>
      </c>
      <c r="K84" s="25" t="str">
        <f>IF(I84=" ", "-", IF(I84=0,"-",IF(I84&gt;0,K$4)))</f>
        <v>-</v>
      </c>
      <c r="L84" s="26">
        <f>IF(K84="-",0,IF(K84="a", $D84,IF(K84="b",$E84, IF(K84="c",$F84, IF(K84="d", $G84,("kan niet"))))))*I84</f>
        <v>0</v>
      </c>
      <c r="N84" s="25"/>
      <c r="O84" s="23" t="s">
        <v>5</v>
      </c>
      <c r="P84" s="25" t="str">
        <f>IF(N84=" ", "-", IF(N84=0,"-",IF(N84&gt;0,P$4)))</f>
        <v>-</v>
      </c>
      <c r="Q84" s="26">
        <f>IF(P84="-",0,IF(P84="a", $D84,IF(P84="b",$E84, IF(P84="c",$F84, IF(P84="d", $G84,("kan niet"))))))*N84</f>
        <v>0</v>
      </c>
      <c r="S84" s="25"/>
      <c r="T84" s="23" t="s">
        <v>5</v>
      </c>
      <c r="U84" s="25" t="str">
        <f>IF(S84=" ", "-", IF(S84=0,"-",IF(S84&gt;0,U$4)))</f>
        <v>-</v>
      </c>
      <c r="V84" s="26">
        <f>IF(U84="-",0,IF(U84="a", $D84,IF(U84="b",$E84, IF(U84="c",$F84, IF(U84="d", $G84,("kan niet"))))))*S84</f>
        <v>0</v>
      </c>
      <c r="X84" s="25"/>
      <c r="Y84" s="23" t="s">
        <v>5</v>
      </c>
      <c r="Z84" s="25" t="str">
        <f>IF(X84=" ", "-", IF(X84=0,"-",IF(X84&gt;0,Z$4)))</f>
        <v>-</v>
      </c>
      <c r="AA84" s="26">
        <f>IF(Z84="-",0,IF(Z84="a", $D84,IF(Z84="b",$E84, IF(Z84="c",$F84, IF(Z84="d", $G84,("kan niet"))))))*X84</f>
        <v>0</v>
      </c>
      <c r="AC84" s="25"/>
      <c r="AD84" s="23" t="s">
        <v>5</v>
      </c>
      <c r="AE84" s="25" t="str">
        <f>IF(AC84=" ", "-", IF(AC84=0,"-",IF(AC84&gt;0,AE$4)))</f>
        <v>-</v>
      </c>
      <c r="AF84" s="26">
        <f>IF(AE84="-",0,IF(AE84="a", $D84,IF(AE84="b",$E84, IF(AE84="c",$F84, IF(AE84="d", $G84,("kan niet"))))))*AC84</f>
        <v>0</v>
      </c>
      <c r="AH84" s="25"/>
      <c r="AI84" s="23" t="s">
        <v>5</v>
      </c>
      <c r="AJ84" s="25" t="str">
        <f>IF(AH84=" ", "-", IF(AH84=0,"-",IF(AH84&gt;0,AJ$4)))</f>
        <v>-</v>
      </c>
      <c r="AK84" s="26">
        <f>IF(AJ84="-",0,IF(AJ84="a", $D84,IF(AJ84="b",$E84, IF(AJ84="c",$F84, IF(AJ84="d", $G84,("kan niet"))))))*AH84</f>
        <v>0</v>
      </c>
      <c r="AM84" s="25"/>
      <c r="AN84" s="23" t="s">
        <v>5</v>
      </c>
      <c r="AO84" s="25" t="str">
        <f>IF(AM84=" ", "-", IF(AM84=0,"-",IF(AM84&gt;0,AO$4)))</f>
        <v>-</v>
      </c>
      <c r="AP84" s="26">
        <f>IF(AO84="-",0,IF(AO84="a", $D84,IF(AO84="b",$E84, IF(AO84="c",$F84, IF(AO84="d", $G84,("kan niet"))))))*AM84</f>
        <v>0</v>
      </c>
      <c r="AR84" s="25"/>
      <c r="AS84" s="23" t="s">
        <v>5</v>
      </c>
      <c r="AT84" s="25" t="str">
        <f>IF(AR84=" ", "-", IF(AR84=0,"-",IF(AR84&gt;0,AT$4)))</f>
        <v>-</v>
      </c>
      <c r="AU84" s="26">
        <f>IF(AT84="-",0,IF(AT84="a", $D84,IF(AT84="b",$E84, IF(AT84="c",$F84, IF(AT84="d", $G84,("kan niet"))))))*AR84</f>
        <v>0</v>
      </c>
      <c r="AW84" s="25"/>
      <c r="AX84" s="23" t="s">
        <v>5</v>
      </c>
      <c r="AY84" s="25" t="str">
        <f>IF(AW84=" ", "-", IF(AW84=0,"-",IF(AW84&gt;0,AY$4)))</f>
        <v>-</v>
      </c>
      <c r="AZ84" s="26">
        <f>IF(AY84="-",0,IF(AY84="a", $D84,IF(AY84="b",$E84, IF(AY84="c",$F84, IF(AY84="d", $G84,("kan niet"))))))*AW84</f>
        <v>0</v>
      </c>
      <c r="BB84" s="88">
        <v>30</v>
      </c>
      <c r="BC84" s="87" t="s">
        <v>5</v>
      </c>
      <c r="BD84" s="88" t="str">
        <f>IF(BB84=" ", "-", IF(BB84=0,"-",IF(BB84&gt;0,BD$4)))</f>
        <v>c</v>
      </c>
      <c r="BE84" s="89">
        <f>IF(BD84="-",0,IF(BD84="a", $D84,IF(BD84="b",$E84, IF(BD84="c",$F84, IF(BD84="d", $G84,("kan niet"))))))*BB84</f>
        <v>0</v>
      </c>
    </row>
    <row r="85" spans="1:57" x14ac:dyDescent="0.25">
      <c r="A85" s="16"/>
      <c r="B85" s="19"/>
      <c r="C85" s="18"/>
      <c r="D85" s="27"/>
      <c r="E85" s="27"/>
      <c r="F85" s="27"/>
      <c r="G85" s="27"/>
      <c r="H85" s="91"/>
      <c r="I85" s="28"/>
      <c r="J85" s="29"/>
      <c r="K85" s="30"/>
      <c r="L85" s="31"/>
      <c r="N85" s="28"/>
      <c r="O85" s="29"/>
      <c r="P85" s="30"/>
      <c r="Q85" s="31"/>
      <c r="S85" s="28"/>
      <c r="T85" s="29"/>
      <c r="U85" s="30"/>
      <c r="V85" s="31"/>
      <c r="X85" s="28"/>
      <c r="Y85" s="29"/>
      <c r="Z85" s="30"/>
      <c r="AA85" s="31"/>
      <c r="AC85" s="28"/>
      <c r="AD85" s="29"/>
      <c r="AE85" s="30"/>
      <c r="AF85" s="31"/>
      <c r="AH85" s="28"/>
      <c r="AI85" s="29"/>
      <c r="AJ85" s="30"/>
      <c r="AK85" s="31"/>
      <c r="AM85" s="28"/>
      <c r="AN85" s="29"/>
      <c r="AO85" s="30"/>
      <c r="AP85" s="31"/>
      <c r="AR85" s="28"/>
      <c r="AS85" s="29"/>
      <c r="AT85" s="30"/>
      <c r="AU85" s="31"/>
      <c r="AW85" s="28"/>
      <c r="AX85" s="29"/>
      <c r="AY85" s="30"/>
      <c r="AZ85" s="31"/>
      <c r="BB85" s="28"/>
      <c r="BC85" s="29"/>
      <c r="BD85" s="30"/>
      <c r="BE85" s="31"/>
    </row>
    <row r="86" spans="1:57" x14ac:dyDescent="0.25">
      <c r="A86" s="16">
        <v>431</v>
      </c>
      <c r="B86" s="19" t="s">
        <v>109</v>
      </c>
      <c r="C86" s="18" t="s">
        <v>5</v>
      </c>
      <c r="D86" s="71"/>
      <c r="E86" s="71"/>
      <c r="F86" s="71"/>
      <c r="G86" s="71"/>
      <c r="H86" s="91"/>
      <c r="I86" s="25"/>
      <c r="J86" s="23" t="s">
        <v>5</v>
      </c>
      <c r="K86" s="25" t="str">
        <f>IF(I86=" ", "-", IF(I86=0,"-",IF(I86&gt;0,K$4)))</f>
        <v>-</v>
      </c>
      <c r="L86" s="26">
        <f>IF(K86="-",0,IF(K86="a", $D86,IF(K86="b",$E86, IF(K86="c",$F86, IF(K86="d", $G86,("kan niet"))))))*I86</f>
        <v>0</v>
      </c>
      <c r="N86" s="25"/>
      <c r="O86" s="23" t="s">
        <v>5</v>
      </c>
      <c r="P86" s="25" t="str">
        <f>IF(N86=" ", "-", IF(N86=0,"-",IF(N86&gt;0,P$4)))</f>
        <v>-</v>
      </c>
      <c r="Q86" s="26">
        <f>IF(P86="-",0,IF(P86="a", $D86,IF(P86="b",$E86, IF(P86="c",$F86, IF(P86="d", $G86,("kan niet"))))))*N86</f>
        <v>0</v>
      </c>
      <c r="S86" s="25"/>
      <c r="T86" s="23" t="s">
        <v>5</v>
      </c>
      <c r="U86" s="25" t="str">
        <f>IF(S86=" ", "-", IF(S86=0,"-",IF(S86&gt;0,U$4)))</f>
        <v>-</v>
      </c>
      <c r="V86" s="26">
        <f>IF(U86="-",0,IF(U86="a", $D86,IF(U86="b",$E86, IF(U86="c",$F86, IF(U86="d", $G86,("kan niet"))))))*S86</f>
        <v>0</v>
      </c>
      <c r="X86" s="25"/>
      <c r="Y86" s="23" t="s">
        <v>5</v>
      </c>
      <c r="Z86" s="25" t="str">
        <f>IF(X86=" ", "-", IF(X86=0,"-",IF(X86&gt;0,Z$4)))</f>
        <v>-</v>
      </c>
      <c r="AA86" s="26">
        <f>IF(Z86="-",0,IF(Z86="a", $D86,IF(Z86="b",$E86, IF(Z86="c",$F86, IF(Z86="d", $G86,("kan niet"))))))*X86</f>
        <v>0</v>
      </c>
      <c r="AC86" s="25"/>
      <c r="AD86" s="23" t="s">
        <v>5</v>
      </c>
      <c r="AE86" s="25" t="str">
        <f>IF(AC86=" ", "-", IF(AC86=0,"-",IF(AC86&gt;0,AE$4)))</f>
        <v>-</v>
      </c>
      <c r="AF86" s="26">
        <f>IF(AE86="-",0,IF(AE86="a", $D86,IF(AE86="b",$E86, IF(AE86="c",$F86, IF(AE86="d", $G86,("kan niet"))))))*AC86</f>
        <v>0</v>
      </c>
      <c r="AH86" s="25"/>
      <c r="AI86" s="23" t="s">
        <v>5</v>
      </c>
      <c r="AJ86" s="25" t="str">
        <f>IF(AH86=" ", "-", IF(AH86=0,"-",IF(AH86&gt;0,AJ$4)))</f>
        <v>-</v>
      </c>
      <c r="AK86" s="26">
        <f>IF(AJ86="-",0,IF(AJ86="a", $D86,IF(AJ86="b",$E86, IF(AJ86="c",$F86, IF(AJ86="d", $G86,("kan niet"))))))*AH86</f>
        <v>0</v>
      </c>
      <c r="AM86" s="25"/>
      <c r="AN86" s="23" t="s">
        <v>5</v>
      </c>
      <c r="AO86" s="25" t="str">
        <f>IF(AM86=" ", "-", IF(AM86=0,"-",IF(AM86&gt;0,AO$4)))</f>
        <v>-</v>
      </c>
      <c r="AP86" s="26">
        <f>IF(AO86="-",0,IF(AO86="a", $D86,IF(AO86="b",$E86, IF(AO86="c",$F86, IF(AO86="d", $G86,("kan niet"))))))*AM86</f>
        <v>0</v>
      </c>
      <c r="AR86" s="25"/>
      <c r="AS86" s="23" t="s">
        <v>5</v>
      </c>
      <c r="AT86" s="25" t="str">
        <f>IF(AR86=" ", "-", IF(AR86=0,"-",IF(AR86&gt;0,AT$4)))</f>
        <v>-</v>
      </c>
      <c r="AU86" s="26">
        <f>IF(AT86="-",0,IF(AT86="a", $D86,IF(AT86="b",$E86, IF(AT86="c",$F86, IF(AT86="d", $G86,("kan niet"))))))*AR86</f>
        <v>0</v>
      </c>
      <c r="AW86" s="25"/>
      <c r="AX86" s="23" t="s">
        <v>5</v>
      </c>
      <c r="AY86" s="25" t="str">
        <f>IF(AW86=" ", "-", IF(AW86=0,"-",IF(AW86&gt;0,AY$4)))</f>
        <v>-</v>
      </c>
      <c r="AZ86" s="26">
        <f>IF(AY86="-",0,IF(AY86="a", $D86,IF(AY86="b",$E86, IF(AY86="c",$F86, IF(AY86="d", $G86,("kan niet"))))))*AW86</f>
        <v>0</v>
      </c>
      <c r="BB86" s="88">
        <v>30</v>
      </c>
      <c r="BC86" s="87" t="s">
        <v>5</v>
      </c>
      <c r="BD86" s="88" t="str">
        <f>IF(BB86=" ", "-", IF(BB86=0,"-",IF(BB86&gt;0,BD$4)))</f>
        <v>c</v>
      </c>
      <c r="BE86" s="89">
        <f>IF(BD86="-",0,IF(BD86="a", $D86,IF(BD86="b",$E86, IF(BD86="c",$F86, IF(BD86="d", $G86,("kan niet"))))))*BB86</f>
        <v>0</v>
      </c>
    </row>
    <row r="87" spans="1:57" x14ac:dyDescent="0.25">
      <c r="A87" s="16">
        <v>432</v>
      </c>
      <c r="B87" s="19" t="s">
        <v>168</v>
      </c>
      <c r="C87" s="18" t="s">
        <v>5</v>
      </c>
      <c r="D87" s="71"/>
      <c r="E87" s="71"/>
      <c r="F87" s="71"/>
      <c r="G87" s="71"/>
      <c r="H87" s="91"/>
      <c r="I87" s="25"/>
      <c r="J87" s="23" t="s">
        <v>5</v>
      </c>
      <c r="K87" s="25" t="str">
        <f>IF(I87=" ", "-", IF(I87=0,"-",IF(I87&gt;0,K$4)))</f>
        <v>-</v>
      </c>
      <c r="L87" s="26">
        <f>IF(K87="-",0,IF(K87="a", $D87,IF(K87="b",$E87, IF(K87="c",$F87, IF(K87="d", $G87,("kan niet"))))))*I87</f>
        <v>0</v>
      </c>
      <c r="N87" s="25"/>
      <c r="O87" s="23" t="s">
        <v>5</v>
      </c>
      <c r="P87" s="25" t="str">
        <f>IF(N87=" ", "-", IF(N87=0,"-",IF(N87&gt;0,P$4)))</f>
        <v>-</v>
      </c>
      <c r="Q87" s="26">
        <f>IF(P87="-",0,IF(P87="a", $D87,IF(P87="b",$E87, IF(P87="c",$F87, IF(P87="d", $G87,("kan niet"))))))*N87</f>
        <v>0</v>
      </c>
      <c r="S87" s="25"/>
      <c r="T87" s="23" t="s">
        <v>5</v>
      </c>
      <c r="U87" s="25" t="str">
        <f>IF(S87=" ", "-", IF(S87=0,"-",IF(S87&gt;0,U$4)))</f>
        <v>-</v>
      </c>
      <c r="V87" s="26">
        <f>IF(U87="-",0,IF(U87="a", $D87,IF(U87="b",$E87, IF(U87="c",$F87, IF(U87="d", $G87,("kan niet"))))))*S87</f>
        <v>0</v>
      </c>
      <c r="X87" s="25"/>
      <c r="Y87" s="23" t="s">
        <v>5</v>
      </c>
      <c r="Z87" s="25" t="str">
        <f>IF(X87=" ", "-", IF(X87=0,"-",IF(X87&gt;0,Z$4)))</f>
        <v>-</v>
      </c>
      <c r="AA87" s="26">
        <f>IF(Z87="-",0,IF(Z87="a", $D87,IF(Z87="b",$E87, IF(Z87="c",$F87, IF(Z87="d", $G87,("kan niet"))))))*X87</f>
        <v>0</v>
      </c>
      <c r="AC87" s="25"/>
      <c r="AD87" s="23" t="s">
        <v>5</v>
      </c>
      <c r="AE87" s="25" t="str">
        <f>IF(AC87=" ", "-", IF(AC87=0,"-",IF(AC87&gt;0,AE$4)))</f>
        <v>-</v>
      </c>
      <c r="AF87" s="26">
        <f>IF(AE87="-",0,IF(AE87="a", $D87,IF(AE87="b",$E87, IF(AE87="c",$F87, IF(AE87="d", $G87,("kan niet"))))))*AC87</f>
        <v>0</v>
      </c>
      <c r="AH87" s="25"/>
      <c r="AI87" s="23" t="s">
        <v>5</v>
      </c>
      <c r="AJ87" s="25" t="str">
        <f>IF(AH87=" ", "-", IF(AH87=0,"-",IF(AH87&gt;0,AJ$4)))</f>
        <v>-</v>
      </c>
      <c r="AK87" s="26">
        <f>IF(AJ87="-",0,IF(AJ87="a", $D87,IF(AJ87="b",$E87, IF(AJ87="c",$F87, IF(AJ87="d", $G87,("kan niet"))))))*AH87</f>
        <v>0</v>
      </c>
      <c r="AM87" s="25"/>
      <c r="AN87" s="23" t="s">
        <v>5</v>
      </c>
      <c r="AO87" s="25" t="str">
        <f>IF(AM87=" ", "-", IF(AM87=0,"-",IF(AM87&gt;0,AO$4)))</f>
        <v>-</v>
      </c>
      <c r="AP87" s="26">
        <f>IF(AO87="-",0,IF(AO87="a", $D87,IF(AO87="b",$E87, IF(AO87="c",$F87, IF(AO87="d", $G87,("kan niet"))))))*AM87</f>
        <v>0</v>
      </c>
      <c r="AR87" s="25"/>
      <c r="AS87" s="23" t="s">
        <v>5</v>
      </c>
      <c r="AT87" s="25" t="str">
        <f>IF(AR87=" ", "-", IF(AR87=0,"-",IF(AR87&gt;0,AT$4)))</f>
        <v>-</v>
      </c>
      <c r="AU87" s="26">
        <f>IF(AT87="-",0,IF(AT87="a", $D87,IF(AT87="b",$E87, IF(AT87="c",$F87, IF(AT87="d", $G87,("kan niet"))))))*AR87</f>
        <v>0</v>
      </c>
      <c r="AW87" s="25"/>
      <c r="AX87" s="23" t="s">
        <v>5</v>
      </c>
      <c r="AY87" s="25" t="str">
        <f>IF(AW87=" ", "-", IF(AW87=0,"-",IF(AW87&gt;0,AY$4)))</f>
        <v>-</v>
      </c>
      <c r="AZ87" s="26">
        <f>IF(AY87="-",0,IF(AY87="a", $D87,IF(AY87="b",$E87, IF(AY87="c",$F87, IF(AY87="d", $G87,("kan niet"))))))*AW87</f>
        <v>0</v>
      </c>
      <c r="BB87" s="88">
        <v>30</v>
      </c>
      <c r="BC87" s="87" t="s">
        <v>5</v>
      </c>
      <c r="BD87" s="88" t="str">
        <f>IF(BB87=" ", "-", IF(BB87=0,"-",IF(BB87&gt;0,BD$4)))</f>
        <v>c</v>
      </c>
      <c r="BE87" s="89">
        <f>IF(BD87="-",0,IF(BD87="a", $D87,IF(BD87="b",$E87, IF(BD87="c",$F87, IF(BD87="d", $G87,("kan niet"))))))*BB87</f>
        <v>0</v>
      </c>
    </row>
    <row r="88" spans="1:57" x14ac:dyDescent="0.25">
      <c r="A88" s="16">
        <v>433</v>
      </c>
      <c r="B88" s="19" t="s">
        <v>169</v>
      </c>
      <c r="C88" s="18" t="s">
        <v>5</v>
      </c>
      <c r="D88" s="13"/>
      <c r="E88" s="13"/>
      <c r="F88" s="13"/>
      <c r="G88" s="13"/>
      <c r="H88" s="91"/>
      <c r="I88" s="25"/>
      <c r="J88" s="23" t="s">
        <v>5</v>
      </c>
      <c r="K88" s="25" t="str">
        <f>IF(I88=" ", "-", IF(I88=0,"-",IF(I88&gt;0,K$4)))</f>
        <v>-</v>
      </c>
      <c r="L88" s="26">
        <f>IF(K88="-",0,IF(K88="a", $D88,IF(K88="b",$E88, IF(K88="c",$F88, IF(K88="d", $G88,("kan niet"))))))*I88</f>
        <v>0</v>
      </c>
      <c r="N88" s="25"/>
      <c r="O88" s="23" t="s">
        <v>5</v>
      </c>
      <c r="P88" s="25" t="str">
        <f>IF(N88=" ", "-", IF(N88=0,"-",IF(N88&gt;0,P$4)))</f>
        <v>-</v>
      </c>
      <c r="Q88" s="26">
        <f>IF(P88="-",0,IF(P88="a", $D88,IF(P88="b",$E88, IF(P88="c",$F88, IF(P88="d", $G88,("kan niet"))))))*N88</f>
        <v>0</v>
      </c>
      <c r="S88" s="25">
        <v>24.6</v>
      </c>
      <c r="T88" s="23" t="s">
        <v>5</v>
      </c>
      <c r="U88" s="25" t="str">
        <f>IF(S88=" ", "-", IF(S88=0,"-",IF(S88&gt;0,U$4)))</f>
        <v>b</v>
      </c>
      <c r="V88" s="26">
        <f>IF(U88="-",0,IF(U88="a", $D88,IF(U88="b",$E88, IF(U88="c",$F88, IF(U88="d", $G88,("kan niet"))))))*S88</f>
        <v>0</v>
      </c>
      <c r="X88" s="25">
        <v>14.4</v>
      </c>
      <c r="Y88" s="23" t="s">
        <v>5</v>
      </c>
      <c r="Z88" s="25" t="str">
        <f>IF(X88=" ", "-", IF(X88=0,"-",IF(X88&gt;0,Z$4)))</f>
        <v>b</v>
      </c>
      <c r="AA88" s="26">
        <f>IF(Z88="-",0,IF(Z88="a", $D88,IF(Z88="b",$E88, IF(Z88="c",$F88, IF(Z88="d", $G88,("kan niet"))))))*X88</f>
        <v>0</v>
      </c>
      <c r="AC88" s="25"/>
      <c r="AD88" s="23" t="s">
        <v>5</v>
      </c>
      <c r="AE88" s="25" t="str">
        <f>IF(AC88=" ", "-", IF(AC88=0,"-",IF(AC88&gt;0,AE$4)))</f>
        <v>-</v>
      </c>
      <c r="AF88" s="26">
        <f>IF(AE88="-",0,IF(AE88="a", $D88,IF(AE88="b",$E88, IF(AE88="c",$F88, IF(AE88="d", $G88,("kan niet"))))))*AC88</f>
        <v>0</v>
      </c>
      <c r="AH88" s="25"/>
      <c r="AI88" s="23" t="s">
        <v>5</v>
      </c>
      <c r="AJ88" s="25" t="str">
        <f>IF(AH88=" ", "-", IF(AH88=0,"-",IF(AH88&gt;0,AJ$4)))</f>
        <v>-</v>
      </c>
      <c r="AK88" s="26">
        <f>IF(AJ88="-",0,IF(AJ88="a", $D88,IF(AJ88="b",$E88, IF(AJ88="c",$F88, IF(AJ88="d", $G88,("kan niet"))))))*AH88</f>
        <v>0</v>
      </c>
      <c r="AM88" s="25"/>
      <c r="AN88" s="23" t="s">
        <v>5</v>
      </c>
      <c r="AO88" s="25" t="str">
        <f>IF(AM88=" ", "-", IF(AM88=0,"-",IF(AM88&gt;0,AO$4)))</f>
        <v>-</v>
      </c>
      <c r="AP88" s="26">
        <f>IF(AO88="-",0,IF(AO88="a", $D88,IF(AO88="b",$E88, IF(AO88="c",$F88, IF(AO88="d", $G88,("kan niet"))))))*AM88</f>
        <v>0</v>
      </c>
      <c r="AR88" s="25"/>
      <c r="AS88" s="23" t="s">
        <v>5</v>
      </c>
      <c r="AT88" s="25" t="str">
        <f>IF(AR88=" ", "-", IF(AR88=0,"-",IF(AR88&gt;0,AT$4)))</f>
        <v>-</v>
      </c>
      <c r="AU88" s="26">
        <f>IF(AT88="-",0,IF(AT88="a", $D88,IF(AT88="b",$E88, IF(AT88="c",$F88, IF(AT88="d", $G88,("kan niet"))))))*AR88</f>
        <v>0</v>
      </c>
      <c r="AW88" s="25"/>
      <c r="AX88" s="23" t="s">
        <v>5</v>
      </c>
      <c r="AY88" s="25" t="str">
        <f>IF(AW88=" ", "-", IF(AW88=0,"-",IF(AW88&gt;0,AY$4)))</f>
        <v>-</v>
      </c>
      <c r="AZ88" s="26">
        <f>IF(AY88="-",0,IF(AY88="a", $D88,IF(AY88="b",$E88, IF(AY88="c",$F88, IF(AY88="d", $G88,("kan niet"))))))*AW88</f>
        <v>0</v>
      </c>
      <c r="BB88" s="25"/>
      <c r="BC88" s="23" t="s">
        <v>5</v>
      </c>
      <c r="BD88" s="25" t="str">
        <f>IF(BB88=" ", "-", IF(BB88=0,"-",IF(BB88&gt;0,BD$4)))</f>
        <v>-</v>
      </c>
      <c r="BE88" s="26">
        <f>IF(BD88="-",0,IF(BD88="a", $D88,IF(BD88="b",$E88, IF(BD88="c",$F88, IF(BD88="d", $G88,("kan niet"))))))*BB88</f>
        <v>0</v>
      </c>
    </row>
    <row r="89" spans="1:57" x14ac:dyDescent="0.25">
      <c r="A89" s="16"/>
      <c r="B89" s="19"/>
      <c r="C89" s="18"/>
      <c r="D89" s="27"/>
      <c r="E89" s="27"/>
      <c r="F89" s="27"/>
      <c r="G89" s="27"/>
      <c r="H89" s="91"/>
      <c r="I89" s="25"/>
      <c r="J89" s="23"/>
      <c r="K89" s="25"/>
      <c r="L89" s="26"/>
      <c r="N89" s="25"/>
      <c r="O89" s="23"/>
      <c r="P89" s="25"/>
      <c r="Q89" s="26"/>
      <c r="S89" s="25"/>
      <c r="T89" s="23"/>
      <c r="U89" s="25"/>
      <c r="V89" s="26"/>
      <c r="X89" s="25"/>
      <c r="Y89" s="23"/>
      <c r="Z89" s="25"/>
      <c r="AA89" s="26"/>
      <c r="AC89" s="25"/>
      <c r="AD89" s="23"/>
      <c r="AE89" s="25"/>
      <c r="AF89" s="26"/>
      <c r="AH89" s="25"/>
      <c r="AI89" s="23"/>
      <c r="AJ89" s="25"/>
      <c r="AK89" s="26"/>
      <c r="AM89" s="25"/>
      <c r="AN89" s="23"/>
      <c r="AO89" s="25"/>
      <c r="AP89" s="26"/>
      <c r="AR89" s="25"/>
      <c r="AS89" s="23"/>
      <c r="AT89" s="25"/>
      <c r="AU89" s="26"/>
      <c r="AW89" s="25"/>
      <c r="AX89" s="23"/>
      <c r="AY89" s="25"/>
      <c r="AZ89" s="26"/>
      <c r="BB89" s="28"/>
      <c r="BC89" s="28"/>
      <c r="BD89" s="28"/>
      <c r="BE89" s="28"/>
    </row>
    <row r="90" spans="1:57" x14ac:dyDescent="0.25">
      <c r="A90" s="16">
        <v>435</v>
      </c>
      <c r="B90" s="17" t="s">
        <v>28</v>
      </c>
      <c r="C90" s="18"/>
      <c r="D90" s="27"/>
      <c r="E90" s="27"/>
      <c r="F90" s="27"/>
      <c r="G90" s="27"/>
      <c r="H90" s="91"/>
      <c r="I90" s="28"/>
      <c r="J90" s="29"/>
      <c r="K90" s="30"/>
      <c r="L90" s="31"/>
      <c r="N90" s="28"/>
      <c r="O90" s="29"/>
      <c r="P90" s="30"/>
      <c r="Q90" s="31"/>
      <c r="S90" s="28"/>
      <c r="T90" s="29"/>
      <c r="U90" s="30"/>
      <c r="V90" s="31"/>
      <c r="X90" s="28"/>
      <c r="Y90" s="29"/>
      <c r="Z90" s="30"/>
      <c r="AA90" s="31"/>
      <c r="AC90" s="28"/>
      <c r="AD90" s="29"/>
      <c r="AE90" s="30"/>
      <c r="AF90" s="31"/>
      <c r="AH90" s="28"/>
      <c r="AI90" s="29"/>
      <c r="AJ90" s="30"/>
      <c r="AK90" s="31"/>
      <c r="AM90" s="28"/>
      <c r="AN90" s="29"/>
      <c r="AO90" s="30"/>
      <c r="AP90" s="31"/>
      <c r="AR90" s="28"/>
      <c r="AS90" s="29"/>
      <c r="AT90" s="30"/>
      <c r="AU90" s="31"/>
      <c r="AW90" s="28"/>
      <c r="AX90" s="29"/>
      <c r="AY90" s="30"/>
      <c r="AZ90" s="31"/>
      <c r="BB90" s="28"/>
      <c r="BC90" s="29"/>
      <c r="BD90" s="30"/>
      <c r="BE90" s="31"/>
    </row>
    <row r="91" spans="1:57" x14ac:dyDescent="0.25">
      <c r="A91" s="16">
        <v>436</v>
      </c>
      <c r="B91" s="19" t="s">
        <v>175</v>
      </c>
      <c r="C91" s="18" t="s">
        <v>5</v>
      </c>
      <c r="D91" s="97"/>
      <c r="E91" s="97"/>
      <c r="F91" s="97"/>
      <c r="G91" s="97"/>
      <c r="H91" s="91"/>
      <c r="I91" s="25">
        <v>46.5</v>
      </c>
      <c r="J91" s="23" t="s">
        <v>5</v>
      </c>
      <c r="K91" s="25" t="str">
        <f>IF(I91=" ", "-", IF(I91=0,"-",IF(I91&gt;0,K$4)))</f>
        <v>c</v>
      </c>
      <c r="L91" s="26">
        <f>IF(K91="-",0,IF(K91="a", $D91,IF(K91="b",$E91, IF(K91="c",$F91, IF(K91="d", $G91,("kan niet"))))))*I91</f>
        <v>0</v>
      </c>
      <c r="N91" s="25">
        <v>14.4</v>
      </c>
      <c r="O91" s="23" t="s">
        <v>5</v>
      </c>
      <c r="P91" s="25" t="str">
        <f>IF(N91=" ", "-", IF(N91=0,"-",IF(N91&gt;0,P$4)))</f>
        <v>b</v>
      </c>
      <c r="Q91" s="26">
        <f>IF(P91="-",0,IF(P91="a", $D91,IF(P91="b",$E91, IF(P91="c",$F91, IF(P91="d", $G91,("kan niet"))))))*N91</f>
        <v>0</v>
      </c>
      <c r="S91" s="25">
        <v>24.6</v>
      </c>
      <c r="T91" s="23" t="s">
        <v>5</v>
      </c>
      <c r="U91" s="25" t="str">
        <f>IF(S91=" ", "-", IF(S91=0,"-",IF(S91&gt;0,U$4)))</f>
        <v>b</v>
      </c>
      <c r="V91" s="26">
        <f>IF(U91="-",0,IF(U91="a", $D91,IF(U91="b",$E91, IF(U91="c",$F91, IF(U91="d", $G91,("kan niet"))))))*S91</f>
        <v>0</v>
      </c>
      <c r="X91" s="25">
        <v>14.4</v>
      </c>
      <c r="Y91" s="23" t="s">
        <v>5</v>
      </c>
      <c r="Z91" s="25" t="str">
        <f>IF(X91=" ", "-", IF(X91=0,"-",IF(X91&gt;0,Z$4)))</f>
        <v>b</v>
      </c>
      <c r="AA91" s="26">
        <f>IF(Z91="-",0,IF(Z91="a", $D91,IF(Z91="b",$E91, IF(Z91="c",$F91, IF(Z91="d", $G91,("kan niet"))))))*X91</f>
        <v>0</v>
      </c>
      <c r="AC91" s="25">
        <v>101</v>
      </c>
      <c r="AD91" s="23" t="s">
        <v>5</v>
      </c>
      <c r="AE91" s="25" t="str">
        <f>IF(AC91=" ", "-", IF(AC91=0,"-",IF(AC91&gt;0,AE$4)))</f>
        <v>d</v>
      </c>
      <c r="AF91" s="26">
        <f>IF(AE91="-",0,IF(AE91="a", $D91,IF(AE91="b",$E91, IF(AE91="c",$F91, IF(AE91="d", $G91,("kan niet"))))))*AC91</f>
        <v>0</v>
      </c>
      <c r="AH91" s="25"/>
      <c r="AI91" s="23" t="s">
        <v>5</v>
      </c>
      <c r="AJ91" s="25" t="str">
        <f>IF(AH91=" ", "-", IF(AH91=0,"-",IF(AH91&gt;0,AJ$4)))</f>
        <v>-</v>
      </c>
      <c r="AK91" s="26">
        <f>IF(AJ91="-",0,IF(AJ91="a", $D91,IF(AJ91="b",$E91, IF(AJ91="c",$F91, IF(AJ91="d", $G91,("kan niet"))))))*AH91</f>
        <v>0</v>
      </c>
      <c r="AM91" s="25">
        <v>10.8</v>
      </c>
      <c r="AN91" s="23" t="s">
        <v>5</v>
      </c>
      <c r="AO91" s="25" t="str">
        <f>IF(AM91=" ", "-", IF(AM91=0,"-",IF(AM91&gt;0,AO$4)))</f>
        <v>a</v>
      </c>
      <c r="AP91" s="26">
        <f>IF(AO91="-",0,IF(AO91="a", $D91,IF(AO91="b",$E91, IF(AO91="c",$F91, IF(AO91="d", $G91,("kan niet"))))))*AM91</f>
        <v>0</v>
      </c>
      <c r="AR91" s="25"/>
      <c r="AS91" s="23" t="s">
        <v>5</v>
      </c>
      <c r="AT91" s="25" t="str">
        <f>IF(AR91=" ", "-", IF(AR91=0,"-",IF(AR91&gt;0,AT$4)))</f>
        <v>-</v>
      </c>
      <c r="AU91" s="26">
        <f>IF(AT91="-",0,IF(AT91="a", $D91,IF(AT91="b",$E91, IF(AT91="c",$F91, IF(AT91="d", $G91,("kan niet"))))))*AR91</f>
        <v>0</v>
      </c>
      <c r="AW91" s="25">
        <v>23</v>
      </c>
      <c r="AX91" s="23" t="s">
        <v>5</v>
      </c>
      <c r="AY91" s="25" t="str">
        <f>IF(AW91=" ", "-", IF(AW91=0,"-",IF(AW91&gt;0,AY$4)))</f>
        <v>c</v>
      </c>
      <c r="AZ91" s="26">
        <f>IF(AY91="-",0,IF(AY91="a", $D91,IF(AY91="b",$E91, IF(AY91="c",$F91, IF(AY91="d", $G91,("kan niet"))))))*AW91</f>
        <v>0</v>
      </c>
      <c r="BB91" s="25"/>
      <c r="BC91" s="23" t="s">
        <v>5</v>
      </c>
      <c r="BD91" s="25" t="str">
        <f>IF(BB91=" ", "-", IF(BB91=0,"-",IF(BB91&gt;0,BD$4)))</f>
        <v>-</v>
      </c>
      <c r="BE91" s="26">
        <f>IF(BD91="-",0,IF(BD91="a", $D91,IF(BD91="b",$E91, IF(BD91="c",$F91, IF(BD91="d", $G91,("kan niet"))))))*BB91</f>
        <v>0</v>
      </c>
    </row>
    <row r="92" spans="1:57" x14ac:dyDescent="0.25">
      <c r="A92" s="16"/>
      <c r="B92" s="19"/>
      <c r="C92" s="18"/>
      <c r="D92" s="27"/>
      <c r="E92" s="27"/>
      <c r="F92" s="27"/>
      <c r="G92" s="27"/>
      <c r="H92" s="91"/>
      <c r="I92" s="28"/>
      <c r="J92" s="29"/>
      <c r="K92" s="30"/>
      <c r="L92" s="31"/>
      <c r="N92" s="28"/>
      <c r="O92" s="29"/>
      <c r="P92" s="30"/>
      <c r="Q92" s="31"/>
      <c r="S92" s="28"/>
      <c r="T92" s="29"/>
      <c r="U92" s="30"/>
      <c r="V92" s="31"/>
      <c r="X92" s="28"/>
      <c r="Y92" s="29"/>
      <c r="Z92" s="30"/>
      <c r="AA92" s="31"/>
      <c r="AC92" s="28"/>
      <c r="AD92" s="29"/>
      <c r="AE92" s="30"/>
      <c r="AF92" s="31"/>
      <c r="AH92" s="28"/>
      <c r="AI92" s="29"/>
      <c r="AJ92" s="30"/>
      <c r="AK92" s="31"/>
      <c r="AM92" s="28"/>
      <c r="AN92" s="29"/>
      <c r="AO92" s="30"/>
      <c r="AP92" s="31"/>
      <c r="AR92" s="28"/>
      <c r="AS92" s="29"/>
      <c r="AT92" s="30"/>
      <c r="AU92" s="31"/>
      <c r="AW92" s="28"/>
      <c r="AX92" s="29"/>
      <c r="AY92" s="30"/>
      <c r="AZ92" s="31"/>
      <c r="BB92" s="28"/>
      <c r="BC92" s="29"/>
      <c r="BD92" s="30"/>
      <c r="BE92" s="31"/>
    </row>
    <row r="93" spans="1:57" x14ac:dyDescent="0.25">
      <c r="A93" s="16">
        <v>440</v>
      </c>
      <c r="B93" s="19" t="s">
        <v>53</v>
      </c>
      <c r="C93" s="18" t="s">
        <v>5</v>
      </c>
      <c r="D93" s="97"/>
      <c r="E93" s="97"/>
      <c r="F93" s="97"/>
      <c r="G93" s="97"/>
      <c r="H93" s="91"/>
      <c r="I93" s="25">
        <v>46.5</v>
      </c>
      <c r="J93" s="23" t="s">
        <v>5</v>
      </c>
      <c r="K93" s="25" t="str">
        <f>IF(I93=" ", "-", IF(I93=0,"-",IF(I93&gt;0,K$4)))</f>
        <v>c</v>
      </c>
      <c r="L93" s="26">
        <f>IF(K93="-",0,IF(K93="a", $D93,IF(K93="b",$E93, IF(K93="c",$F93, IF(K93="d", $G93,("kan niet"))))))*I93</f>
        <v>0</v>
      </c>
      <c r="N93" s="25"/>
      <c r="O93" s="23" t="s">
        <v>5</v>
      </c>
      <c r="P93" s="25" t="str">
        <f>IF(N93=" ", "-", IF(N93=0,"-",IF(N93&gt;0,P$4)))</f>
        <v>-</v>
      </c>
      <c r="Q93" s="26">
        <f>IF(P93="-",0,IF(P93="a", $D93,IF(P93="b",$E93, IF(P93="c",$F93, IF(P93="d", $G93,("kan niet"))))))*N93</f>
        <v>0</v>
      </c>
      <c r="S93" s="25">
        <v>24.6</v>
      </c>
      <c r="T93" s="23" t="s">
        <v>5</v>
      </c>
      <c r="U93" s="25" t="str">
        <f>IF(S93=" ", "-", IF(S93=0,"-",IF(S93&gt;0,U$4)))</f>
        <v>b</v>
      </c>
      <c r="V93" s="26">
        <f>IF(U93="-",0,IF(U93="a", $D93,IF(U93="b",$E93, IF(U93="c",$F93, IF(U93="d", $G93,("kan niet"))))))*S93</f>
        <v>0</v>
      </c>
      <c r="X93" s="25">
        <v>18.399999999999999</v>
      </c>
      <c r="Y93" s="23" t="s">
        <v>5</v>
      </c>
      <c r="Z93" s="25" t="str">
        <f>IF(X93=" ", "-", IF(X93=0,"-",IF(X93&gt;0,Z$4)))</f>
        <v>b</v>
      </c>
      <c r="AA93" s="26">
        <f>IF(Z93="-",0,IF(Z93="a", $D93,IF(Z93="b",$E93, IF(Z93="c",$F93, IF(Z93="d", $G93,("kan niet"))))))*X93</f>
        <v>0</v>
      </c>
      <c r="AC93" s="25"/>
      <c r="AD93" s="23" t="s">
        <v>5</v>
      </c>
      <c r="AE93" s="25" t="str">
        <f>IF(AC93=" ", "-", IF(AC93=0,"-",IF(AC93&gt;0,AE$4)))</f>
        <v>-</v>
      </c>
      <c r="AF93" s="26">
        <f>IF(AE93="-",0,IF(AE93="a", $D93,IF(AE93="b",$E93, IF(AE93="c",$F93, IF(AE93="d", $G93,("kan niet"))))))*AC93</f>
        <v>0</v>
      </c>
      <c r="AH93" s="25"/>
      <c r="AI93" s="23" t="s">
        <v>5</v>
      </c>
      <c r="AJ93" s="25" t="str">
        <f>IF(AH93=" ", "-", IF(AH93=0,"-",IF(AH93&gt;0,AJ$4)))</f>
        <v>-</v>
      </c>
      <c r="AK93" s="26">
        <f>IF(AJ93="-",0,IF(AJ93="a", $D93,IF(AJ93="b",$E93, IF(AJ93="c",$F93, IF(AJ93="d", $G93,("kan niet"))))))*AH93</f>
        <v>0</v>
      </c>
      <c r="AM93" s="25"/>
      <c r="AN93" s="23" t="s">
        <v>5</v>
      </c>
      <c r="AO93" s="25" t="str">
        <f>IF(AM93=" ", "-", IF(AM93=0,"-",IF(AM93&gt;0,AO$4)))</f>
        <v>-</v>
      </c>
      <c r="AP93" s="26">
        <f>IF(AO93="-",0,IF(AO93="a", $D93,IF(AO93="b",$E93, IF(AO93="c",$F93, IF(AO93="d", $G93,("kan niet"))))))*AM93</f>
        <v>0</v>
      </c>
      <c r="AR93" s="25">
        <v>17.8</v>
      </c>
      <c r="AS93" s="23" t="s">
        <v>5</v>
      </c>
      <c r="AT93" s="25" t="str">
        <f>IF(AR93=" ", "-", IF(AR93=0,"-",IF(AR93&gt;0,AT$4)))</f>
        <v>b</v>
      </c>
      <c r="AU93" s="26">
        <f>IF(AT93="-",0,IF(AT93="a", $D93,IF(AT93="b",$E93, IF(AT93="c",$F93, IF(AT93="d", $G93,("kan niet"))))))*AR93</f>
        <v>0</v>
      </c>
      <c r="AW93" s="25">
        <v>23</v>
      </c>
      <c r="AX93" s="23" t="s">
        <v>5</v>
      </c>
      <c r="AY93" s="25" t="str">
        <f>IF(AW93=" ", "-", IF(AW93=0,"-",IF(AW93&gt;0,AY$4)))</f>
        <v>c</v>
      </c>
      <c r="AZ93" s="26">
        <f>IF(AY93="-",0,IF(AY93="a", $D93,IF(AY93="b",$E93, IF(AY93="c",$F93, IF(AY93="d", $G93,("kan niet"))))))*AW93</f>
        <v>0</v>
      </c>
      <c r="BB93" s="25"/>
      <c r="BC93" s="23" t="s">
        <v>5</v>
      </c>
      <c r="BD93" s="25" t="str">
        <f>IF(BB93=" ", "-", IF(BB93=0,"-",IF(BB93&gt;0,BD$4)))</f>
        <v>-</v>
      </c>
      <c r="BE93" s="26">
        <f>IF(BD93="-",0,IF(BD93="a", $D93,IF(BD93="b",$E93, IF(BD93="c",$F93, IF(BD93="d", $G93,("kan niet"))))))*BB93</f>
        <v>0</v>
      </c>
    </row>
    <row r="94" spans="1:57" x14ac:dyDescent="0.25">
      <c r="A94" s="16">
        <v>441</v>
      </c>
      <c r="B94" s="19" t="s">
        <v>54</v>
      </c>
      <c r="C94" s="18" t="s">
        <v>5</v>
      </c>
      <c r="D94" s="97"/>
      <c r="E94" s="97"/>
      <c r="F94" s="97"/>
      <c r="G94" s="97"/>
      <c r="H94" s="91"/>
      <c r="I94" s="25"/>
      <c r="J94" s="23" t="s">
        <v>5</v>
      </c>
      <c r="K94" s="25" t="str">
        <f>IF(I94=" ", "-", IF(I94=0,"-",IF(I94&gt;0,K$4)))</f>
        <v>-</v>
      </c>
      <c r="L94" s="26">
        <f>IF(K94="-",0,IF(K94="a", $D94,IF(K94="b",$E94, IF(K94="c",$F94, IF(K94="d", $G94,("kan niet"))))))*I94</f>
        <v>0</v>
      </c>
      <c r="N94" s="25"/>
      <c r="O94" s="23" t="s">
        <v>5</v>
      </c>
      <c r="P94" s="25" t="str">
        <f>IF(N94=" ", "-", IF(N94=0,"-",IF(N94&gt;0,P$4)))</f>
        <v>-</v>
      </c>
      <c r="Q94" s="26">
        <f>IF(P94="-",0,IF(P94="a", $D94,IF(P94="b",$E94, IF(P94="c",$F94, IF(P94="d", $G94,("kan niet"))))))*N94</f>
        <v>0</v>
      </c>
      <c r="S94" s="25"/>
      <c r="T94" s="23" t="s">
        <v>5</v>
      </c>
      <c r="U94" s="25" t="str">
        <f>IF(S94=" ", "-", IF(S94=0,"-",IF(S94&gt;0,U$4)))</f>
        <v>-</v>
      </c>
      <c r="V94" s="26">
        <f>IF(U94="-",0,IF(U94="a", $D94,IF(U94="b",$E94, IF(U94="c",$F94, IF(U94="d", $G94,("kan niet"))))))*S94</f>
        <v>0</v>
      </c>
      <c r="X94" s="25">
        <v>8.1999999999999993</v>
      </c>
      <c r="Y94" s="23" t="s">
        <v>5</v>
      </c>
      <c r="Z94" s="25" t="str">
        <f>IF(X94=" ", "-", IF(X94=0,"-",IF(X94&gt;0,Z$4)))</f>
        <v>b</v>
      </c>
      <c r="AA94" s="26">
        <f>IF(Z94="-",0,IF(Z94="a", $D94,IF(Z94="b",$E94, IF(Z94="c",$F94, IF(Z94="d", $G94,("kan niet"))))))*X94</f>
        <v>0</v>
      </c>
      <c r="AC94" s="25">
        <v>101</v>
      </c>
      <c r="AD94" s="23" t="s">
        <v>5</v>
      </c>
      <c r="AE94" s="25" t="str">
        <f>IF(AC94=" ", "-", IF(AC94=0,"-",IF(AC94&gt;0,AE$4)))</f>
        <v>d</v>
      </c>
      <c r="AF94" s="26">
        <f>IF(AE94="-",0,IF(AE94="a", $D94,IF(AE94="b",$E94, IF(AE94="c",$F94, IF(AE94="d", $G94,("kan niet"))))))*AC94</f>
        <v>0</v>
      </c>
      <c r="AH94" s="25"/>
      <c r="AI94" s="23" t="s">
        <v>5</v>
      </c>
      <c r="AJ94" s="25" t="str">
        <f>IF(AH94=" ", "-", IF(AH94=0,"-",IF(AH94&gt;0,AJ$4)))</f>
        <v>-</v>
      </c>
      <c r="AK94" s="26">
        <f>IF(AJ94="-",0,IF(AJ94="a", $D94,IF(AJ94="b",$E94, IF(AJ94="c",$F94, IF(AJ94="d", $G94,("kan niet"))))))*AH94</f>
        <v>0</v>
      </c>
      <c r="AM94" s="25">
        <v>10.8</v>
      </c>
      <c r="AN94" s="23" t="s">
        <v>5</v>
      </c>
      <c r="AO94" s="25" t="str">
        <f>IF(AM94=" ", "-", IF(AM94=0,"-",IF(AM94&gt;0,AO$4)))</f>
        <v>a</v>
      </c>
      <c r="AP94" s="26">
        <f>IF(AO94="-",0,IF(AO94="a", $D94,IF(AO94="b",$E94, IF(AO94="c",$F94, IF(AO94="d", $G94,("kan niet"))))))*AM94</f>
        <v>0</v>
      </c>
      <c r="AR94" s="25"/>
      <c r="AS94" s="23" t="s">
        <v>5</v>
      </c>
      <c r="AT94" s="25" t="str">
        <f>IF(AR94=" ", "-", IF(AR94=0,"-",IF(AR94&gt;0,AT$4)))</f>
        <v>-</v>
      </c>
      <c r="AU94" s="26">
        <f>IF(AT94="-",0,IF(AT94="a", $D94,IF(AT94="b",$E94, IF(AT94="c",$F94, IF(AT94="d", $G94,("kan niet"))))))*AR94</f>
        <v>0</v>
      </c>
      <c r="AW94" s="25"/>
      <c r="AX94" s="23" t="s">
        <v>5</v>
      </c>
      <c r="AY94" s="25" t="str">
        <f>IF(AW94=" ", "-", IF(AW94=0,"-",IF(AW94&gt;0,AY$4)))</f>
        <v>-</v>
      </c>
      <c r="AZ94" s="26">
        <f>IF(AY94="-",0,IF(AY94="a", $D94,IF(AY94="b",$E94, IF(AY94="c",$F94, IF(AY94="d", $G94,("kan niet"))))))*AW94</f>
        <v>0</v>
      </c>
      <c r="BB94" s="25"/>
      <c r="BC94" s="23" t="s">
        <v>5</v>
      </c>
      <c r="BD94" s="25" t="str">
        <f>IF(BB94=" ", "-", IF(BB94=0,"-",IF(BB94&gt;0,BD$4)))</f>
        <v>-</v>
      </c>
      <c r="BE94" s="26">
        <f>IF(BD94="-",0,IF(BD94="a", $D94,IF(BD94="b",$E94, IF(BD94="c",$F94, IF(BD94="d", $G94,("kan niet"))))))*BB94</f>
        <v>0</v>
      </c>
    </row>
    <row r="95" spans="1:57" x14ac:dyDescent="0.25">
      <c r="A95" s="16">
        <v>442</v>
      </c>
      <c r="B95" s="19" t="s">
        <v>55</v>
      </c>
      <c r="C95" s="18" t="s">
        <v>5</v>
      </c>
      <c r="D95" s="71"/>
      <c r="E95" s="71"/>
      <c r="F95" s="71"/>
      <c r="G95" s="71"/>
      <c r="H95" s="91"/>
      <c r="I95" s="25"/>
      <c r="J95" s="23" t="s">
        <v>5</v>
      </c>
      <c r="K95" s="25" t="str">
        <f>IF(I95=" ", "-", IF(I95=0,"-",IF(I95&gt;0,K$4)))</f>
        <v>-</v>
      </c>
      <c r="L95" s="26">
        <f>IF(K95="-",0,IF(K95="a", $D95,IF(K95="b",$E95, IF(K95="c",$F95, IF(K95="d", $G95,("kan niet"))))))*I95</f>
        <v>0</v>
      </c>
      <c r="N95" s="25"/>
      <c r="O95" s="23" t="s">
        <v>5</v>
      </c>
      <c r="P95" s="25" t="str">
        <f>IF(N95=" ", "-", IF(N95=0,"-",IF(N95&gt;0,P$4)))</f>
        <v>-</v>
      </c>
      <c r="Q95" s="26">
        <f>IF(P95="-",0,IF(P95="a", $D95,IF(P95="b",$E95, IF(P95="c",$F95, IF(P95="d", $G95,("kan niet"))))))*N95</f>
        <v>0</v>
      </c>
      <c r="S95" s="25"/>
      <c r="T95" s="23" t="s">
        <v>5</v>
      </c>
      <c r="U95" s="25" t="str">
        <f>IF(S95=" ", "-", IF(S95=0,"-",IF(S95&gt;0,U$4)))</f>
        <v>-</v>
      </c>
      <c r="V95" s="26">
        <f>IF(U95="-",0,IF(U95="a", $D95,IF(U95="b",$E95, IF(U95="c",$F95, IF(U95="d", $G95,("kan niet"))))))*S95</f>
        <v>0</v>
      </c>
      <c r="X95" s="25"/>
      <c r="Y95" s="23" t="s">
        <v>5</v>
      </c>
      <c r="Z95" s="25" t="str">
        <f>IF(X95=" ", "-", IF(X95=0,"-",IF(X95&gt;0,Z$4)))</f>
        <v>-</v>
      </c>
      <c r="AA95" s="26">
        <f>IF(Z95="-",0,IF(Z95="a", $D95,IF(Z95="b",$E95, IF(Z95="c",$F95, IF(Z95="d", $G95,("kan niet"))))))*X95</f>
        <v>0</v>
      </c>
      <c r="AC95" s="25"/>
      <c r="AD95" s="23" t="s">
        <v>5</v>
      </c>
      <c r="AE95" s="25" t="str">
        <f>IF(AC95=" ", "-", IF(AC95=0,"-",IF(AC95&gt;0,AE$4)))</f>
        <v>-</v>
      </c>
      <c r="AF95" s="26">
        <f>IF(AE95="-",0,IF(AE95="a", $D95,IF(AE95="b",$E95, IF(AE95="c",$F95, IF(AE95="d", $G95,("kan niet"))))))*AC95</f>
        <v>0</v>
      </c>
      <c r="AH95" s="25"/>
      <c r="AI95" s="23" t="s">
        <v>5</v>
      </c>
      <c r="AJ95" s="25" t="str">
        <f>IF(AH95=" ", "-", IF(AH95=0,"-",IF(AH95&gt;0,AJ$4)))</f>
        <v>-</v>
      </c>
      <c r="AK95" s="26">
        <f>IF(AJ95="-",0,IF(AJ95="a", $D95,IF(AJ95="b",$E95, IF(AJ95="c",$F95, IF(AJ95="d", $G95,("kan niet"))))))*AH95</f>
        <v>0</v>
      </c>
      <c r="AM95" s="25"/>
      <c r="AN95" s="23" t="s">
        <v>5</v>
      </c>
      <c r="AO95" s="25" t="str">
        <f>IF(AM95=" ", "-", IF(AM95=0,"-",IF(AM95&gt;0,AO$4)))</f>
        <v>-</v>
      </c>
      <c r="AP95" s="26">
        <f>IF(AO95="-",0,IF(AO95="a", $D95,IF(AO95="b",$E95, IF(AO95="c",$F95, IF(AO95="d", $G95,("kan niet"))))))*AM95</f>
        <v>0</v>
      </c>
      <c r="AR95" s="25"/>
      <c r="AS95" s="23" t="s">
        <v>5</v>
      </c>
      <c r="AT95" s="25" t="str">
        <f>IF(AR95=" ", "-", IF(AR95=0,"-",IF(AR95&gt;0,AT$4)))</f>
        <v>-</v>
      </c>
      <c r="AU95" s="26">
        <f>IF(AT95="-",0,IF(AT95="a", $D95,IF(AT95="b",$E95, IF(AT95="c",$F95, IF(AT95="d", $G95,("kan niet"))))))*AR95</f>
        <v>0</v>
      </c>
      <c r="AW95" s="25"/>
      <c r="AX95" s="23" t="s">
        <v>5</v>
      </c>
      <c r="AY95" s="25" t="str">
        <f>IF(AW95=" ", "-", IF(AW95=0,"-",IF(AW95&gt;0,AY$4)))</f>
        <v>-</v>
      </c>
      <c r="AZ95" s="26">
        <f>IF(AY95="-",0,IF(AY95="a", $D95,IF(AY95="b",$E95, IF(AY95="c",$F95, IF(AY95="d", $G95,("kan niet"))))))*AW95</f>
        <v>0</v>
      </c>
      <c r="BB95" s="88">
        <v>30</v>
      </c>
      <c r="BC95" s="87" t="s">
        <v>5</v>
      </c>
      <c r="BD95" s="88" t="str">
        <f>IF(BB95=" ", "-", IF(BB95=0,"-",IF(BB95&gt;0,BD$4)))</f>
        <v>c</v>
      </c>
      <c r="BE95" s="89">
        <f>IF(BD95="-",0,IF(BD95="a", $D95,IF(BD95="b",$E95, IF(BD95="c",$F95, IF(BD95="d", $G95,("kan niet"))))))*BB95</f>
        <v>0</v>
      </c>
    </row>
    <row r="96" spans="1:57" x14ac:dyDescent="0.25">
      <c r="A96" s="16"/>
      <c r="B96" s="17"/>
      <c r="C96" s="18"/>
      <c r="D96" s="27"/>
      <c r="E96" s="27"/>
      <c r="F96" s="27"/>
      <c r="G96" s="27"/>
      <c r="H96" s="91"/>
      <c r="I96" s="28"/>
      <c r="J96" s="29"/>
      <c r="K96" s="30"/>
      <c r="L96" s="31"/>
      <c r="N96" s="28"/>
      <c r="O96" s="29"/>
      <c r="P96" s="30"/>
      <c r="Q96" s="31"/>
      <c r="S96" s="28"/>
      <c r="T96" s="29"/>
      <c r="U96" s="30"/>
      <c r="V96" s="31"/>
      <c r="X96" s="28"/>
      <c r="Y96" s="29"/>
      <c r="Z96" s="30"/>
      <c r="AA96" s="31"/>
      <c r="AC96" s="28"/>
      <c r="AD96" s="29"/>
      <c r="AE96" s="30"/>
      <c r="AF96" s="31"/>
      <c r="AH96" s="28"/>
      <c r="AI96" s="29"/>
      <c r="AJ96" s="30"/>
      <c r="AK96" s="31"/>
      <c r="AM96" s="28"/>
      <c r="AN96" s="29"/>
      <c r="AO96" s="30"/>
      <c r="AP96" s="31"/>
      <c r="AR96" s="28"/>
      <c r="AS96" s="29"/>
      <c r="AT96" s="30"/>
      <c r="AU96" s="31"/>
      <c r="AW96" s="28"/>
      <c r="AX96" s="29"/>
      <c r="AY96" s="30"/>
      <c r="AZ96" s="31"/>
      <c r="BB96" s="28"/>
      <c r="BC96" s="29"/>
      <c r="BD96" s="30"/>
      <c r="BE96" s="31"/>
    </row>
    <row r="97" spans="1:57" x14ac:dyDescent="0.25">
      <c r="A97" s="16">
        <v>445</v>
      </c>
      <c r="B97" s="19" t="s">
        <v>52</v>
      </c>
      <c r="C97" s="18" t="s">
        <v>5</v>
      </c>
      <c r="D97" s="71"/>
      <c r="E97" s="71"/>
      <c r="F97" s="71"/>
      <c r="G97" s="71"/>
      <c r="H97" s="91"/>
      <c r="I97" s="25"/>
      <c r="J97" s="23" t="s">
        <v>5</v>
      </c>
      <c r="K97" s="25" t="str">
        <f>IF(I97=" ", "-", IF(I97=0,"-",IF(I97&gt;0,K$4)))</f>
        <v>-</v>
      </c>
      <c r="L97" s="26">
        <f>IF(K97="-",0,IF(K97="a", $D97,IF(K97="b",$E97, IF(K97="c",$F97, IF(K97="d", $G97,("kan niet"))))))*I97</f>
        <v>0</v>
      </c>
      <c r="N97" s="25"/>
      <c r="O97" s="23" t="s">
        <v>5</v>
      </c>
      <c r="P97" s="25" t="str">
        <f>IF(N97=" ", "-", IF(N97=0,"-",IF(N97&gt;0,P$4)))</f>
        <v>-</v>
      </c>
      <c r="Q97" s="26">
        <f>IF(P97="-",0,IF(P97="a", $D97,IF(P97="b",$E97, IF(P97="c",$F97, IF(P97="d", $G97,("kan niet"))))))*N97</f>
        <v>0</v>
      </c>
      <c r="S97" s="25"/>
      <c r="T97" s="23" t="s">
        <v>5</v>
      </c>
      <c r="U97" s="25" t="str">
        <f>IF(S97=" ", "-", IF(S97=0,"-",IF(S97&gt;0,U$4)))</f>
        <v>-</v>
      </c>
      <c r="V97" s="26">
        <f>IF(U97="-",0,IF(U97="a", $D97,IF(U97="b",$E97, IF(U97="c",$F97, IF(U97="d", $G97,("kan niet"))))))*S97</f>
        <v>0</v>
      </c>
      <c r="X97" s="25"/>
      <c r="Y97" s="23" t="s">
        <v>5</v>
      </c>
      <c r="Z97" s="25" t="str">
        <f>IF(X97=" ", "-", IF(X97=0,"-",IF(X97&gt;0,Z$4)))</f>
        <v>-</v>
      </c>
      <c r="AA97" s="26">
        <f>IF(Z97="-",0,IF(Z97="a", $D97,IF(Z97="b",$E97, IF(Z97="c",$F97, IF(Z97="d", $G97,("kan niet"))))))*X97</f>
        <v>0</v>
      </c>
      <c r="AC97" s="25"/>
      <c r="AD97" s="23" t="s">
        <v>5</v>
      </c>
      <c r="AE97" s="25" t="str">
        <f>IF(AC97=" ", "-", IF(AC97=0,"-",IF(AC97&gt;0,AE$4)))</f>
        <v>-</v>
      </c>
      <c r="AF97" s="26">
        <f>IF(AE97="-",0,IF(AE97="a", $D97,IF(AE97="b",$E97, IF(AE97="c",$F97, IF(AE97="d", $G97,("kan niet"))))))*AC97</f>
        <v>0</v>
      </c>
      <c r="AH97" s="25"/>
      <c r="AI97" s="23" t="s">
        <v>5</v>
      </c>
      <c r="AJ97" s="25" t="str">
        <f>IF(AH97=" ", "-", IF(AH97=0,"-",IF(AH97&gt;0,AJ$4)))</f>
        <v>-</v>
      </c>
      <c r="AK97" s="26">
        <f>IF(AJ97="-",0,IF(AJ97="a", $D97,IF(AJ97="b",$E97, IF(AJ97="c",$F97, IF(AJ97="d", $G97,("kan niet"))))))*AH97</f>
        <v>0</v>
      </c>
      <c r="AM97" s="25"/>
      <c r="AN97" s="23" t="s">
        <v>5</v>
      </c>
      <c r="AO97" s="25" t="str">
        <f>IF(AM97=" ", "-", IF(AM97=0,"-",IF(AM97&gt;0,AO$4)))</f>
        <v>-</v>
      </c>
      <c r="AP97" s="26">
        <f>IF(AO97="-",0,IF(AO97="a", $D97,IF(AO97="b",$E97, IF(AO97="c",$F97, IF(AO97="d", $G97,("kan niet"))))))*AM97</f>
        <v>0</v>
      </c>
      <c r="AR97" s="25"/>
      <c r="AS97" s="23" t="s">
        <v>5</v>
      </c>
      <c r="AT97" s="25" t="str">
        <f>IF(AR97=" ", "-", IF(AR97=0,"-",IF(AR97&gt;0,AT$4)))</f>
        <v>-</v>
      </c>
      <c r="AU97" s="26">
        <f>IF(AT97="-",0,IF(AT97="a", $D97,IF(AT97="b",$E97, IF(AT97="c",$F97, IF(AT97="d", $G97,("kan niet"))))))*AR97</f>
        <v>0</v>
      </c>
      <c r="AW97" s="25"/>
      <c r="AX97" s="23" t="s">
        <v>5</v>
      </c>
      <c r="AY97" s="25" t="str">
        <f>IF(AW97=" ", "-", IF(AW97=0,"-",IF(AW97&gt;0,AY$4)))</f>
        <v>-</v>
      </c>
      <c r="AZ97" s="26">
        <f>IF(AY97="-",0,IF(AY97="a", $D97,IF(AY97="b",$E97, IF(AY97="c",$F97, IF(AY97="d", $G97,("kan niet"))))))*AW97</f>
        <v>0</v>
      </c>
      <c r="BB97" s="88">
        <v>30</v>
      </c>
      <c r="BC97" s="87" t="s">
        <v>5</v>
      </c>
      <c r="BD97" s="88" t="str">
        <f>IF(BB97=" ", "-", IF(BB97=0,"-",IF(BB97&gt;0,BD$4)))</f>
        <v>c</v>
      </c>
      <c r="BE97" s="89">
        <f>IF(BD97="-",0,IF(BD97="a", $D97,IF(BD97="b",$E97, IF(BD97="c",$F97, IF(BD97="d", $G97,("kan niet"))))))*BB97</f>
        <v>0</v>
      </c>
    </row>
    <row r="98" spans="1:57" x14ac:dyDescent="0.25">
      <c r="A98" s="16">
        <v>446</v>
      </c>
      <c r="B98" s="19" t="s">
        <v>51</v>
      </c>
      <c r="C98" s="18" t="s">
        <v>5</v>
      </c>
      <c r="D98" s="97"/>
      <c r="E98" s="97"/>
      <c r="F98" s="97"/>
      <c r="G98" s="97"/>
      <c r="H98" s="91"/>
      <c r="I98" s="25"/>
      <c r="J98" s="23" t="s">
        <v>5</v>
      </c>
      <c r="K98" s="25" t="str">
        <f>IF(I98=" ", "-", IF(I98=0,"-",IF(I98&gt;0,K$4)))</f>
        <v>-</v>
      </c>
      <c r="L98" s="26">
        <f>IF(K98="-",0,IF(K98="a", $D98,IF(K98="b",$E98, IF(K98="c",$F98, IF(K98="d", $G98,("kan niet"))))))*I98</f>
        <v>0</v>
      </c>
      <c r="N98" s="25"/>
      <c r="O98" s="23" t="s">
        <v>5</v>
      </c>
      <c r="P98" s="25" t="str">
        <f>IF(N98=" ", "-", IF(N98=0,"-",IF(N98&gt;0,P$4)))</f>
        <v>-</v>
      </c>
      <c r="Q98" s="26">
        <f>IF(P98="-",0,IF(P98="a", $D98,IF(P98="b",$E98, IF(P98="c",$F98, IF(P98="d", $G98,("kan niet"))))))*N98</f>
        <v>0</v>
      </c>
      <c r="S98" s="25"/>
      <c r="T98" s="23" t="s">
        <v>5</v>
      </c>
      <c r="U98" s="25" t="str">
        <f>IF(S98=" ", "-", IF(S98=0,"-",IF(S98&gt;0,U$4)))</f>
        <v>-</v>
      </c>
      <c r="V98" s="26">
        <f>IF(U98="-",0,IF(U98="a", $D98,IF(U98="b",$E98, IF(U98="c",$F98, IF(U98="d", $G98,("kan niet"))))))*S98</f>
        <v>0</v>
      </c>
      <c r="X98" s="25"/>
      <c r="Y98" s="23" t="s">
        <v>5</v>
      </c>
      <c r="Z98" s="25" t="str">
        <f>IF(X98=" ", "-", IF(X98=0,"-",IF(X98&gt;0,Z$4)))</f>
        <v>-</v>
      </c>
      <c r="AA98" s="26">
        <f>IF(Z98="-",0,IF(Z98="a", $D98,IF(Z98="b",$E98, IF(Z98="c",$F98, IF(Z98="d", $G98,("kan niet"))))))*X98</f>
        <v>0</v>
      </c>
      <c r="AC98" s="25"/>
      <c r="AD98" s="23" t="s">
        <v>5</v>
      </c>
      <c r="AE98" s="25" t="str">
        <f>IF(AC98=" ", "-", IF(AC98=0,"-",IF(AC98&gt;0,AE$4)))</f>
        <v>-</v>
      </c>
      <c r="AF98" s="26">
        <f>IF(AE98="-",0,IF(AE98="a", $D98,IF(AE98="b",$E98, IF(AE98="c",$F98, IF(AE98="d", $G98,("kan niet"))))))*AC98</f>
        <v>0</v>
      </c>
      <c r="AH98" s="25"/>
      <c r="AI98" s="23" t="s">
        <v>5</v>
      </c>
      <c r="AJ98" s="25" t="str">
        <f>IF(AH98=" ", "-", IF(AH98=0,"-",IF(AH98&gt;0,AJ$4)))</f>
        <v>-</v>
      </c>
      <c r="AK98" s="26">
        <f>IF(AJ98="-",0,IF(AJ98="a", $D98,IF(AJ98="b",$E98, IF(AJ98="c",$F98, IF(AJ98="d", $G98,("kan niet"))))))*AH98</f>
        <v>0</v>
      </c>
      <c r="AM98" s="25"/>
      <c r="AN98" s="23" t="s">
        <v>5</v>
      </c>
      <c r="AO98" s="25" t="str">
        <f>IF(AM98=" ", "-", IF(AM98=0,"-",IF(AM98&gt;0,AO$4)))</f>
        <v>-</v>
      </c>
      <c r="AP98" s="26">
        <f>IF(AO98="-",0,IF(AO98="a", $D98,IF(AO98="b",$E98, IF(AO98="c",$F98, IF(AO98="d", $G98,("kan niet"))))))*AM98</f>
        <v>0</v>
      </c>
      <c r="AR98" s="25"/>
      <c r="AS98" s="23" t="s">
        <v>5</v>
      </c>
      <c r="AT98" s="25" t="str">
        <f>IF(AR98=" ", "-", IF(AR98=0,"-",IF(AR98&gt;0,AT$4)))</f>
        <v>-</v>
      </c>
      <c r="AU98" s="26">
        <f>IF(AT98="-",0,IF(AT98="a", $D98,IF(AT98="b",$E98, IF(AT98="c",$F98, IF(AT98="d", $G98,("kan niet"))))))*AR98</f>
        <v>0</v>
      </c>
      <c r="AW98" s="25">
        <v>23</v>
      </c>
      <c r="AX98" s="23" t="s">
        <v>5</v>
      </c>
      <c r="AY98" s="25" t="str">
        <f>IF(AW98=" ", "-", IF(AW98=0,"-",IF(AW98&gt;0,AY$4)))</f>
        <v>c</v>
      </c>
      <c r="AZ98" s="26">
        <f>IF(AY98="-",0,IF(AY98="a", $D98,IF(AY98="b",$E98, IF(AY98="c",$F98, IF(AY98="d", $G98,("kan niet"))))))*AW98</f>
        <v>0</v>
      </c>
      <c r="BB98" s="25"/>
      <c r="BC98" s="23" t="s">
        <v>5</v>
      </c>
      <c r="BD98" s="25" t="str">
        <f>IF(BB98=" ", "-", IF(BB98=0,"-",IF(BB98&gt;0,BD$4)))</f>
        <v>-</v>
      </c>
      <c r="BE98" s="26">
        <f>IF(BD98="-",0,IF(BD98="a", $D98,IF(BD98="b",$E98, IF(BD98="c",$F98, IF(BD98="d", $G98,("kan niet"))))))*BB98</f>
        <v>0</v>
      </c>
    </row>
    <row r="99" spans="1:57" x14ac:dyDescent="0.25">
      <c r="A99" s="16">
        <v>447</v>
      </c>
      <c r="B99" s="19" t="s">
        <v>50</v>
      </c>
      <c r="C99" s="18" t="s">
        <v>5</v>
      </c>
      <c r="D99" s="97"/>
      <c r="E99" s="97"/>
      <c r="F99" s="97"/>
      <c r="G99" s="97"/>
      <c r="H99" s="91"/>
      <c r="I99" s="25"/>
      <c r="J99" s="23" t="s">
        <v>5</v>
      </c>
      <c r="K99" s="25" t="str">
        <f>IF(I99=" ", "-", IF(I99=0,"-",IF(I99&gt;0,K$4)))</f>
        <v>-</v>
      </c>
      <c r="L99" s="26">
        <f>IF(K99="-",0,IF(K99="a", $D99,IF(K99="b",$E99, IF(K99="c",$F99, IF(K99="d", $G99,("kan niet"))))))*I99</f>
        <v>0</v>
      </c>
      <c r="N99" s="25"/>
      <c r="O99" s="23" t="s">
        <v>5</v>
      </c>
      <c r="P99" s="25" t="str">
        <f>IF(N99=" ", "-", IF(N99=0,"-",IF(N99&gt;0,P$4)))</f>
        <v>-</v>
      </c>
      <c r="Q99" s="26">
        <f>IF(P99="-",0,IF(P99="a", $D99,IF(P99="b",$E99, IF(P99="c",$F99, IF(P99="d", $G99,("kan niet"))))))*N99</f>
        <v>0</v>
      </c>
      <c r="S99" s="25"/>
      <c r="T99" s="23" t="s">
        <v>5</v>
      </c>
      <c r="U99" s="25" t="str">
        <f>IF(S99=" ", "-", IF(S99=0,"-",IF(S99&gt;0,U$4)))</f>
        <v>-</v>
      </c>
      <c r="V99" s="26">
        <f>IF(U99="-",0,IF(U99="a", $D99,IF(U99="b",$E99, IF(U99="c",$F99, IF(U99="d", $G99,("kan niet"))))))*S99</f>
        <v>0</v>
      </c>
      <c r="X99" s="25"/>
      <c r="Y99" s="23" t="s">
        <v>5</v>
      </c>
      <c r="Z99" s="25" t="str">
        <f>IF(X99=" ", "-", IF(X99=0,"-",IF(X99&gt;0,Z$4)))</f>
        <v>-</v>
      </c>
      <c r="AA99" s="26">
        <f>IF(Z99="-",0,IF(Z99="a", $D99,IF(Z99="b",$E99, IF(Z99="c",$F99, IF(Z99="d", $G99,("kan niet"))))))*X99</f>
        <v>0</v>
      </c>
      <c r="AC99" s="25">
        <v>53.2</v>
      </c>
      <c r="AD99" s="23" t="s">
        <v>5</v>
      </c>
      <c r="AE99" s="25" t="str">
        <f>IF(AC99=" ", "-", IF(AC99=0,"-",IF(AC99&gt;0,AE$4)))</f>
        <v>d</v>
      </c>
      <c r="AF99" s="26">
        <f>IF(AE99="-",0,IF(AE99="a", $D99,IF(AE99="b",$E99, IF(AE99="c",$F99, IF(AE99="d", $G99,("kan niet"))))))*AC99</f>
        <v>0</v>
      </c>
      <c r="AH99" s="25"/>
      <c r="AI99" s="23" t="s">
        <v>5</v>
      </c>
      <c r="AJ99" s="25" t="str">
        <f>IF(AH99=" ", "-", IF(AH99=0,"-",IF(AH99&gt;0,AJ$4)))</f>
        <v>-</v>
      </c>
      <c r="AK99" s="26">
        <f>IF(AJ99="-",0,IF(AJ99="a", $D99,IF(AJ99="b",$E99, IF(AJ99="c",$F99, IF(AJ99="d", $G99,("kan niet"))))))*AH99</f>
        <v>0</v>
      </c>
      <c r="AM99" s="25"/>
      <c r="AN99" s="23" t="s">
        <v>5</v>
      </c>
      <c r="AO99" s="25" t="str">
        <f>IF(AM99=" ", "-", IF(AM99=0,"-",IF(AM99&gt;0,AO$4)))</f>
        <v>-</v>
      </c>
      <c r="AP99" s="26">
        <f>IF(AO99="-",0,IF(AO99="a", $D99,IF(AO99="b",$E99, IF(AO99="c",$F99, IF(AO99="d", $G99,("kan niet"))))))*AM99</f>
        <v>0</v>
      </c>
      <c r="AR99" s="25"/>
      <c r="AS99" s="23" t="s">
        <v>5</v>
      </c>
      <c r="AT99" s="25" t="str">
        <f>IF(AR99=" ", "-", IF(AR99=0,"-",IF(AR99&gt;0,AT$4)))</f>
        <v>-</v>
      </c>
      <c r="AU99" s="26">
        <f>IF(AT99="-",0,IF(AT99="a", $D99,IF(AT99="b",$E99, IF(AT99="c",$F99, IF(AT99="d", $G99,("kan niet"))))))*AR99</f>
        <v>0</v>
      </c>
      <c r="AW99" s="25"/>
      <c r="AX99" s="23" t="s">
        <v>5</v>
      </c>
      <c r="AY99" s="25" t="str">
        <f>IF(AW99=" ", "-", IF(AW99=0,"-",IF(AW99&gt;0,AY$4)))</f>
        <v>-</v>
      </c>
      <c r="AZ99" s="26">
        <f>IF(AY99="-",0,IF(AY99="a", $D99,IF(AY99="b",$E99, IF(AY99="c",$F99, IF(AY99="d", $G99,("kan niet"))))))*AW99</f>
        <v>0</v>
      </c>
      <c r="BB99" s="25"/>
      <c r="BC99" s="23" t="s">
        <v>5</v>
      </c>
      <c r="BD99" s="25" t="str">
        <f>IF(BB99=" ", "-", IF(BB99=0,"-",IF(BB99&gt;0,BD$4)))</f>
        <v>-</v>
      </c>
      <c r="BE99" s="26">
        <f>IF(BD99="-",0,IF(BD99="a", $D99,IF(BD99="b",$E99, IF(BD99="c",$F99, IF(BD99="d", $G99,("kan niet"))))))*BB99</f>
        <v>0</v>
      </c>
    </row>
    <row r="100" spans="1:57" x14ac:dyDescent="0.25">
      <c r="A100" s="16"/>
      <c r="B100" s="19"/>
      <c r="C100" s="18"/>
      <c r="D100" s="27"/>
      <c r="E100" s="27"/>
      <c r="F100" s="27"/>
      <c r="G100" s="27"/>
      <c r="H100" s="91"/>
      <c r="I100" s="28"/>
      <c r="J100" s="29"/>
      <c r="K100" s="30"/>
      <c r="L100" s="31"/>
      <c r="N100" s="28"/>
      <c r="O100" s="29"/>
      <c r="P100" s="30"/>
      <c r="Q100" s="31"/>
      <c r="S100" s="28"/>
      <c r="T100" s="29"/>
      <c r="U100" s="30"/>
      <c r="V100" s="31"/>
      <c r="X100" s="28"/>
      <c r="Y100" s="29"/>
      <c r="Z100" s="30"/>
      <c r="AA100" s="31"/>
      <c r="AC100" s="28"/>
      <c r="AD100" s="29"/>
      <c r="AE100" s="30"/>
      <c r="AF100" s="31"/>
      <c r="AH100" s="28"/>
      <c r="AI100" s="29"/>
      <c r="AJ100" s="30"/>
      <c r="AK100" s="31"/>
      <c r="AM100" s="28"/>
      <c r="AN100" s="29"/>
      <c r="AO100" s="30"/>
      <c r="AP100" s="31"/>
      <c r="AR100" s="28"/>
      <c r="AS100" s="29"/>
      <c r="AT100" s="30"/>
      <c r="AU100" s="31"/>
      <c r="AW100" s="28"/>
      <c r="AX100" s="29"/>
      <c r="AY100" s="30"/>
      <c r="AZ100" s="31"/>
      <c r="BB100" s="28"/>
      <c r="BC100" s="29"/>
      <c r="BD100" s="30"/>
      <c r="BE100" s="31"/>
    </row>
    <row r="101" spans="1:57" x14ac:dyDescent="0.25">
      <c r="A101" s="16">
        <v>450</v>
      </c>
      <c r="B101" s="19" t="s">
        <v>86</v>
      </c>
      <c r="C101" s="18" t="s">
        <v>5</v>
      </c>
      <c r="D101" s="97"/>
      <c r="E101" s="97"/>
      <c r="F101" s="97"/>
      <c r="G101" s="97"/>
      <c r="H101" s="91"/>
      <c r="I101" s="25"/>
      <c r="J101" s="23" t="s">
        <v>5</v>
      </c>
      <c r="K101" s="25" t="str">
        <f>IF(I101=" ", "-", IF(I101=0,"-",IF(I101&gt;0,K$4)))</f>
        <v>-</v>
      </c>
      <c r="L101" s="26">
        <f>IF(K101="-",0,IF(K101="a", $D101,IF(K101="b",$E101, IF(K101="c",$F101, IF(K101="d", $G101,("kan niet"))))))*I101</f>
        <v>0</v>
      </c>
      <c r="N101" s="25"/>
      <c r="O101" s="23" t="s">
        <v>5</v>
      </c>
      <c r="P101" s="25" t="str">
        <f>IF(N101=" ", "-", IF(N101=0,"-",IF(N101&gt;0,P$4)))</f>
        <v>-</v>
      </c>
      <c r="Q101" s="26">
        <f>IF(P101="-",0,IF(P101="a", $D101,IF(P101="b",$E101, IF(P101="c",$F101, IF(P101="d", $G101,("kan niet"))))))*N101</f>
        <v>0</v>
      </c>
      <c r="S101" s="25"/>
      <c r="T101" s="23" t="s">
        <v>5</v>
      </c>
      <c r="U101" s="25" t="str">
        <f>IF(S101=" ", "-", IF(S101=0,"-",IF(S101&gt;0,U$4)))</f>
        <v>-</v>
      </c>
      <c r="V101" s="26">
        <f>IF(U101="-",0,IF(U101="a", $D101,IF(U101="b",$E101, IF(U101="c",$F101, IF(U101="d", $G101,("kan niet"))))))*S101</f>
        <v>0</v>
      </c>
      <c r="X101" s="25">
        <v>4</v>
      </c>
      <c r="Y101" s="23" t="s">
        <v>5</v>
      </c>
      <c r="Z101" s="25" t="str">
        <f>IF(X101=" ", "-", IF(X101=0,"-",IF(X101&gt;0,Z$4)))</f>
        <v>b</v>
      </c>
      <c r="AA101" s="26">
        <f>IF(Z101="-",0,IF(Z101="a", $D101,IF(Z101="b",$E101, IF(Z101="c",$F101, IF(Z101="d", $G101,("kan niet"))))))*X101</f>
        <v>0</v>
      </c>
      <c r="AC101" s="25"/>
      <c r="AD101" s="23" t="s">
        <v>5</v>
      </c>
      <c r="AE101" s="25" t="str">
        <f>IF(AC101=" ", "-", IF(AC101=0,"-",IF(AC101&gt;0,AE$4)))</f>
        <v>-</v>
      </c>
      <c r="AF101" s="26">
        <f>IF(AE101="-",0,IF(AE101="a", $D101,IF(AE101="b",$E101, IF(AE101="c",$F101, IF(AE101="d", $G101,("kan niet"))))))*AC101</f>
        <v>0</v>
      </c>
      <c r="AH101" s="25"/>
      <c r="AI101" s="23" t="s">
        <v>5</v>
      </c>
      <c r="AJ101" s="25" t="str">
        <f>IF(AH101=" ", "-", IF(AH101=0,"-",IF(AH101&gt;0,AJ$4)))</f>
        <v>-</v>
      </c>
      <c r="AK101" s="26">
        <f>IF(AJ101="-",0,IF(AJ101="a", $D101,IF(AJ101="b",$E101, IF(AJ101="c",$F101, IF(AJ101="d", $G101,("kan niet"))))))*AH101</f>
        <v>0</v>
      </c>
      <c r="AM101" s="25"/>
      <c r="AN101" s="23" t="s">
        <v>5</v>
      </c>
      <c r="AO101" s="25" t="str">
        <f>IF(AM101=" ", "-", IF(AM101=0,"-",IF(AM101&gt;0,AO$4)))</f>
        <v>-</v>
      </c>
      <c r="AP101" s="26">
        <f>IF(AO101="-",0,IF(AO101="a", $D101,IF(AO101="b",$E101, IF(AO101="c",$F101, IF(AO101="d", $G101,("kan niet"))))))*AM101</f>
        <v>0</v>
      </c>
      <c r="AR101" s="25"/>
      <c r="AS101" s="23" t="s">
        <v>5</v>
      </c>
      <c r="AT101" s="25" t="str">
        <f>IF(AR101=" ", "-", IF(AR101=0,"-",IF(AR101&gt;0,AT$4)))</f>
        <v>-</v>
      </c>
      <c r="AU101" s="26">
        <f>IF(AT101="-",0,IF(AT101="a", $D101,IF(AT101="b",$E101, IF(AT101="c",$F101, IF(AT101="d", $G101,("kan niet"))))))*AR101</f>
        <v>0</v>
      </c>
      <c r="AW101" s="25"/>
      <c r="AX101" s="23" t="s">
        <v>5</v>
      </c>
      <c r="AY101" s="25" t="str">
        <f>IF(AW101=" ", "-", IF(AW101=0,"-",IF(AW101&gt;0,AY$4)))</f>
        <v>-</v>
      </c>
      <c r="AZ101" s="26">
        <f>IF(AY101="-",0,IF(AY101="a", $D101,IF(AY101="b",$E101, IF(AY101="c",$F101, IF(AY101="d", $G101,("kan niet"))))))*AW101</f>
        <v>0</v>
      </c>
      <c r="BB101" s="25"/>
      <c r="BC101" s="23" t="s">
        <v>5</v>
      </c>
      <c r="BD101" s="25" t="str">
        <f>IF(BB101=" ", "-", IF(BB101=0,"-",IF(BB101&gt;0,BD$4)))</f>
        <v>-</v>
      </c>
      <c r="BE101" s="26">
        <f>IF(BD101="-",0,IF(BD101="a", $D101,IF(BD101="b",$E101, IF(BD101="c",$F101, IF(BD101="d", $G101,("kan niet"))))))*BB101</f>
        <v>0</v>
      </c>
    </row>
    <row r="102" spans="1:57" x14ac:dyDescent="0.25">
      <c r="A102" s="16">
        <v>451</v>
      </c>
      <c r="B102" s="19" t="s">
        <v>87</v>
      </c>
      <c r="C102" s="18" t="s">
        <v>5</v>
      </c>
      <c r="D102" s="97"/>
      <c r="E102" s="97"/>
      <c r="F102" s="97"/>
      <c r="G102" s="97"/>
      <c r="H102" s="91"/>
      <c r="I102" s="25">
        <v>46.5</v>
      </c>
      <c r="J102" s="23" t="s">
        <v>5</v>
      </c>
      <c r="K102" s="25" t="str">
        <f>IF(I102=" ", "-", IF(I102=0,"-",IF(I102&gt;0,K$4)))</f>
        <v>c</v>
      </c>
      <c r="L102" s="26">
        <f>IF(K102="-",0,IF(K102="a", $D102,IF(K102="b",$E102, IF(K102="c",$F102, IF(K102="d", $G102,("kan niet"))))))*I102</f>
        <v>0</v>
      </c>
      <c r="N102" s="25">
        <v>14.4</v>
      </c>
      <c r="O102" s="23" t="s">
        <v>5</v>
      </c>
      <c r="P102" s="25" t="str">
        <f>IF(N102=" ", "-", IF(N102=0,"-",IF(N102&gt;0,P$4)))</f>
        <v>b</v>
      </c>
      <c r="Q102" s="26">
        <f>IF(P102="-",0,IF(P102="a", $D102,IF(P102="b",$E102, IF(P102="c",$F102, IF(P102="d", $G102,("kan niet"))))))*N102</f>
        <v>0</v>
      </c>
      <c r="S102" s="25">
        <v>24.6</v>
      </c>
      <c r="T102" s="23" t="s">
        <v>5</v>
      </c>
      <c r="U102" s="25" t="str">
        <f>IF(S102=" ", "-", IF(S102=0,"-",IF(S102&gt;0,U$4)))</f>
        <v>b</v>
      </c>
      <c r="V102" s="26">
        <f>IF(U102="-",0,IF(U102="a", $D102,IF(U102="b",$E102, IF(U102="c",$F102, IF(U102="d", $G102,("kan niet"))))))*S102</f>
        <v>0</v>
      </c>
      <c r="X102" s="25">
        <v>14.4</v>
      </c>
      <c r="Y102" s="23" t="s">
        <v>5</v>
      </c>
      <c r="Z102" s="25" t="str">
        <f>IF(X102=" ", "-", IF(X102=0,"-",IF(X102&gt;0,Z$4)))</f>
        <v>b</v>
      </c>
      <c r="AA102" s="26">
        <f>IF(Z102="-",0,IF(Z102="a", $D102,IF(Z102="b",$E102, IF(Z102="c",$F102, IF(Z102="d", $G102,("kan niet"))))))*X102</f>
        <v>0</v>
      </c>
      <c r="AC102" s="25"/>
      <c r="AD102" s="23" t="s">
        <v>5</v>
      </c>
      <c r="AE102" s="25" t="str">
        <f>IF(AC102=" ", "-", IF(AC102=0,"-",IF(AC102&gt;0,AE$4)))</f>
        <v>-</v>
      </c>
      <c r="AF102" s="26">
        <f>IF(AE102="-",0,IF(AE102="a", $D102,IF(AE102="b",$E102, IF(AE102="c",$F102, IF(AE102="d", $G102,("kan niet"))))))*AC102</f>
        <v>0</v>
      </c>
      <c r="AH102" s="25"/>
      <c r="AI102" s="23" t="s">
        <v>5</v>
      </c>
      <c r="AJ102" s="25" t="str">
        <f>IF(AH102=" ", "-", IF(AH102=0,"-",IF(AH102&gt;0,AJ$4)))</f>
        <v>-</v>
      </c>
      <c r="AK102" s="26">
        <f>IF(AJ102="-",0,IF(AJ102="a", $D102,IF(AJ102="b",$E102, IF(AJ102="c",$F102, IF(AJ102="d", $G102,("kan niet"))))))*AH102</f>
        <v>0</v>
      </c>
      <c r="AM102" s="25">
        <v>10.8</v>
      </c>
      <c r="AN102" s="23" t="s">
        <v>5</v>
      </c>
      <c r="AO102" s="25" t="str">
        <f>IF(AM102=" ", "-", IF(AM102=0,"-",IF(AM102&gt;0,AO$4)))</f>
        <v>a</v>
      </c>
      <c r="AP102" s="26">
        <f>IF(AO102="-",0,IF(AO102="a", $D102,IF(AO102="b",$E102, IF(AO102="c",$F102, IF(AO102="d", $G102,("kan niet"))))))*AM102</f>
        <v>0</v>
      </c>
      <c r="AR102" s="25">
        <v>17.8</v>
      </c>
      <c r="AS102" s="23" t="s">
        <v>5</v>
      </c>
      <c r="AT102" s="25" t="str">
        <f>IF(AR102=" ", "-", IF(AR102=0,"-",IF(AR102&gt;0,AT$4)))</f>
        <v>b</v>
      </c>
      <c r="AU102" s="26">
        <f>IF(AT102="-",0,IF(AT102="a", $D102,IF(AT102="b",$E102, IF(AT102="c",$F102, IF(AT102="d", $G102,("kan niet"))))))*AR102</f>
        <v>0</v>
      </c>
      <c r="AW102" s="25"/>
      <c r="AX102" s="23" t="s">
        <v>5</v>
      </c>
      <c r="AY102" s="25" t="str">
        <f>IF(AW102=" ", "-", IF(AW102=0,"-",IF(AW102&gt;0,AY$4)))</f>
        <v>-</v>
      </c>
      <c r="AZ102" s="26">
        <f>IF(AY102="-",0,IF(AY102="a", $D102,IF(AY102="b",$E102, IF(AY102="c",$F102, IF(AY102="d", $G102,("kan niet"))))))*AW102</f>
        <v>0</v>
      </c>
      <c r="BB102" s="25"/>
      <c r="BC102" s="23" t="s">
        <v>5</v>
      </c>
      <c r="BD102" s="25" t="str">
        <f>IF(BB102=" ", "-", IF(BB102=0,"-",IF(BB102&gt;0,BD$4)))</f>
        <v>-</v>
      </c>
      <c r="BE102" s="26">
        <f>IF(BD102="-",0,IF(BD102="a", $D102,IF(BD102="b",$E102, IF(BD102="c",$F102, IF(BD102="d", $G102,("kan niet"))))))*BB102</f>
        <v>0</v>
      </c>
    </row>
    <row r="103" spans="1:57" x14ac:dyDescent="0.25">
      <c r="A103" s="16">
        <v>452</v>
      </c>
      <c r="B103" s="19" t="s">
        <v>88</v>
      </c>
      <c r="C103" s="18" t="s">
        <v>5</v>
      </c>
      <c r="D103" s="97"/>
      <c r="E103" s="97"/>
      <c r="F103" s="97"/>
      <c r="G103" s="97"/>
      <c r="H103" s="91"/>
      <c r="I103" s="25">
        <v>12</v>
      </c>
      <c r="J103" s="23" t="s">
        <v>5</v>
      </c>
      <c r="K103" s="25" t="str">
        <f>IF(I103=" ", "-", IF(I103=0,"-",IF(I103&gt;0,K$4)))</f>
        <v>c</v>
      </c>
      <c r="L103" s="26">
        <f>IF(K103="-",0,IF(K103="a", $D103,IF(K103="b",$E103, IF(K103="c",$F103, IF(K103="d", $G103,("kan niet"))))))*I103</f>
        <v>0</v>
      </c>
      <c r="N103" s="25"/>
      <c r="O103" s="23" t="s">
        <v>5</v>
      </c>
      <c r="P103" s="25" t="str">
        <f>IF(N103=" ", "-", IF(N103=0,"-",IF(N103&gt;0,P$4)))</f>
        <v>-</v>
      </c>
      <c r="Q103" s="26">
        <f>IF(P103="-",0,IF(P103="a", $D103,IF(P103="b",$E103, IF(P103="c",$F103, IF(P103="d", $G103,("kan niet"))))))*N103</f>
        <v>0</v>
      </c>
      <c r="S103" s="25"/>
      <c r="T103" s="23" t="s">
        <v>5</v>
      </c>
      <c r="U103" s="25" t="str">
        <f>IF(S103=" ", "-", IF(S103=0,"-",IF(S103&gt;0,U$4)))</f>
        <v>-</v>
      </c>
      <c r="V103" s="26">
        <f>IF(U103="-",0,IF(U103="a", $D103,IF(U103="b",$E103, IF(U103="c",$F103, IF(U103="d", $G103,("kan niet"))))))*S103</f>
        <v>0</v>
      </c>
      <c r="X103" s="25"/>
      <c r="Y103" s="23" t="s">
        <v>5</v>
      </c>
      <c r="Z103" s="25" t="str">
        <f>IF(X103=" ", "-", IF(X103=0,"-",IF(X103&gt;0,Z$4)))</f>
        <v>-</v>
      </c>
      <c r="AA103" s="26">
        <f>IF(Z103="-",0,IF(Z103="a", $D103,IF(Z103="b",$E103, IF(Z103="c",$F103, IF(Z103="d", $G103,("kan niet"))))))*X103</f>
        <v>0</v>
      </c>
      <c r="AC103" s="25">
        <v>101</v>
      </c>
      <c r="AD103" s="23" t="s">
        <v>5</v>
      </c>
      <c r="AE103" s="25" t="str">
        <f>IF(AC103=" ", "-", IF(AC103=0,"-",IF(AC103&gt;0,AE$4)))</f>
        <v>d</v>
      </c>
      <c r="AF103" s="26">
        <f>IF(AE103="-",0,IF(AE103="a", $D103,IF(AE103="b",$E103, IF(AE103="c",$F103, IF(AE103="d", $G103,("kan niet"))))))*AC103</f>
        <v>0</v>
      </c>
      <c r="AH103" s="25"/>
      <c r="AI103" s="23" t="s">
        <v>5</v>
      </c>
      <c r="AJ103" s="25" t="str">
        <f>IF(AH103=" ", "-", IF(AH103=0,"-",IF(AH103&gt;0,AJ$4)))</f>
        <v>-</v>
      </c>
      <c r="AK103" s="26">
        <f>IF(AJ103="-",0,IF(AJ103="a", $D103,IF(AJ103="b",$E103, IF(AJ103="c",$F103, IF(AJ103="d", $G103,("kan niet"))))))*AH103</f>
        <v>0</v>
      </c>
      <c r="AM103" s="25"/>
      <c r="AN103" s="23" t="s">
        <v>5</v>
      </c>
      <c r="AO103" s="25" t="str">
        <f>IF(AM103=" ", "-", IF(AM103=0,"-",IF(AM103&gt;0,AO$4)))</f>
        <v>-</v>
      </c>
      <c r="AP103" s="26">
        <f>IF(AO103="-",0,IF(AO103="a", $D103,IF(AO103="b",$E103, IF(AO103="c",$F103, IF(AO103="d", $G103,("kan niet"))))))*AM103</f>
        <v>0</v>
      </c>
      <c r="AR103" s="25"/>
      <c r="AS103" s="23" t="s">
        <v>5</v>
      </c>
      <c r="AT103" s="25" t="str">
        <f>IF(AR103=" ", "-", IF(AR103=0,"-",IF(AR103&gt;0,AT$4)))</f>
        <v>-</v>
      </c>
      <c r="AU103" s="26">
        <f>IF(AT103="-",0,IF(AT103="a", $D103,IF(AT103="b",$E103, IF(AT103="c",$F103, IF(AT103="d", $G103,("kan niet"))))))*AR103</f>
        <v>0</v>
      </c>
      <c r="AW103" s="25"/>
      <c r="AX103" s="23" t="s">
        <v>5</v>
      </c>
      <c r="AY103" s="25" t="str">
        <f>IF(AW103=" ", "-", IF(AW103=0,"-",IF(AW103&gt;0,AY$4)))</f>
        <v>-</v>
      </c>
      <c r="AZ103" s="26">
        <f>IF(AY103="-",0,IF(AY103="a", $D103,IF(AY103="b",$E103, IF(AY103="c",$F103, IF(AY103="d", $G103,("kan niet"))))))*AW103</f>
        <v>0</v>
      </c>
      <c r="BB103" s="25"/>
      <c r="BC103" s="23" t="s">
        <v>5</v>
      </c>
      <c r="BD103" s="25" t="str">
        <f>IF(BB103=" ", "-", IF(BB103=0,"-",IF(BB103&gt;0,BD$4)))</f>
        <v>-</v>
      </c>
      <c r="BE103" s="26">
        <f>IF(BD103="-",0,IF(BD103="a", $D103,IF(BD103="b",$E103, IF(BD103="c",$F103, IF(BD103="d", $G103,("kan niet"))))))*BB103</f>
        <v>0</v>
      </c>
    </row>
    <row r="104" spans="1:57" x14ac:dyDescent="0.25">
      <c r="A104" s="16"/>
      <c r="B104" s="19"/>
      <c r="C104" s="18"/>
      <c r="D104" s="18"/>
      <c r="E104" s="18"/>
      <c r="F104" s="18"/>
      <c r="G104" s="18"/>
      <c r="H104" s="91"/>
      <c r="I104" s="18"/>
      <c r="J104" s="18"/>
      <c r="K104" s="18"/>
      <c r="L104" s="18"/>
      <c r="N104" s="18"/>
      <c r="O104" s="18"/>
      <c r="P104" s="18"/>
      <c r="Q104" s="18"/>
      <c r="S104" s="18"/>
      <c r="T104" s="18"/>
      <c r="U104" s="18"/>
      <c r="V104" s="18"/>
      <c r="X104" s="18"/>
      <c r="Y104" s="18"/>
      <c r="Z104" s="18"/>
      <c r="AA104" s="18"/>
      <c r="AC104" s="18"/>
      <c r="AD104" s="18"/>
      <c r="AE104" s="18"/>
      <c r="AF104" s="18"/>
      <c r="AH104" s="18"/>
      <c r="AI104" s="18"/>
      <c r="AJ104" s="18"/>
      <c r="AK104" s="18"/>
      <c r="AM104" s="18"/>
      <c r="AN104" s="18"/>
      <c r="AO104" s="18"/>
      <c r="AP104" s="18"/>
      <c r="AR104" s="18"/>
      <c r="AS104" s="18"/>
      <c r="AT104" s="18"/>
      <c r="AU104" s="18"/>
      <c r="AW104" s="18"/>
      <c r="AX104" s="18"/>
      <c r="AY104" s="18"/>
      <c r="AZ104" s="18"/>
      <c r="BB104" s="18"/>
      <c r="BC104" s="18"/>
      <c r="BD104" s="18"/>
      <c r="BE104" s="18"/>
    </row>
    <row r="105" spans="1:57" x14ac:dyDescent="0.25">
      <c r="A105" s="16">
        <v>453</v>
      </c>
      <c r="B105" s="19" t="s">
        <v>190</v>
      </c>
      <c r="C105" s="18" t="s">
        <v>5</v>
      </c>
      <c r="D105" s="13"/>
      <c r="E105" s="13"/>
      <c r="F105" s="13"/>
      <c r="G105" s="13"/>
      <c r="H105" s="91"/>
      <c r="I105" s="25"/>
      <c r="J105" s="23" t="s">
        <v>5</v>
      </c>
      <c r="K105" s="25" t="str">
        <f>IF(I105=" ", "-", IF(I105=0,"-",IF(I105&gt;0,K$4)))</f>
        <v>-</v>
      </c>
      <c r="L105" s="26">
        <f>IF(K105="-",0,IF(K105="a", $D105,IF(K105="b",$E105, IF(K105="c",$F105, IF(K105="d", $G105,("kan niet"))))))*I105</f>
        <v>0</v>
      </c>
      <c r="N105" s="25"/>
      <c r="O105" s="23" t="s">
        <v>5</v>
      </c>
      <c r="P105" s="25" t="str">
        <f>IF(N105=" ", "-", IF(N105=0,"-",IF(N105&gt;0,P$4)))</f>
        <v>-</v>
      </c>
      <c r="Q105" s="26">
        <f>IF(P105="-",0,IF(P105="a", $D105,IF(P105="b",$E105, IF(P105="c",$F105, IF(P105="d", $G105,("kan niet"))))))*N105</f>
        <v>0</v>
      </c>
      <c r="S105" s="25"/>
      <c r="T105" s="23" t="s">
        <v>5</v>
      </c>
      <c r="U105" s="25" t="str">
        <f>IF(S105=" ", "-", IF(S105=0,"-",IF(S105&gt;0,U$4)))</f>
        <v>-</v>
      </c>
      <c r="V105" s="26">
        <f>IF(U105="-",0,IF(U105="a", $D105,IF(U105="b",$E105, IF(U105="c",$F105, IF(U105="d", $G105,("kan niet"))))))*S105</f>
        <v>0</v>
      </c>
      <c r="X105" s="25"/>
      <c r="Y105" s="23" t="s">
        <v>5</v>
      </c>
      <c r="Z105" s="25" t="str">
        <f>IF(X105=" ", "-", IF(X105=0,"-",IF(X105&gt;0,Z$4)))</f>
        <v>-</v>
      </c>
      <c r="AA105" s="26">
        <f>IF(Z105="-",0,IF(Z105="a", $D105,IF(Z105="b",$E105, IF(Z105="c",$F105, IF(Z105="d", $G105,("kan niet"))))))*X105</f>
        <v>0</v>
      </c>
      <c r="AC105" s="25">
        <v>100</v>
      </c>
      <c r="AD105" s="23" t="s">
        <v>5</v>
      </c>
      <c r="AE105" s="25" t="str">
        <f>IF(AC105=" ", "-", IF(AC105=0,"-",IF(AC105&gt;0,AE$4)))</f>
        <v>d</v>
      </c>
      <c r="AF105" s="26">
        <f>IF(AE105="-",0,IF(AE105="a", $D105,IF(AE105="b",$E105, IF(AE105="c",$F105, IF(AE105="d", $G105,("kan niet"))))))*AC105</f>
        <v>0</v>
      </c>
      <c r="AH105" s="25"/>
      <c r="AI105" s="23" t="s">
        <v>5</v>
      </c>
      <c r="AJ105" s="25" t="str">
        <f>IF(AH105=" ", "-", IF(AH105=0,"-",IF(AH105&gt;0,AJ$4)))</f>
        <v>-</v>
      </c>
      <c r="AK105" s="26">
        <f>IF(AJ105="-",0,IF(AJ105="a", $D105,IF(AJ105="b",$E105, IF(AJ105="c",$F105, IF(AJ105="d", $G105,("kan niet"))))))*AH105</f>
        <v>0</v>
      </c>
      <c r="AM105" s="25"/>
      <c r="AN105" s="23" t="s">
        <v>5</v>
      </c>
      <c r="AO105" s="25" t="str">
        <f>IF(AM105=" ", "-", IF(AM105=0,"-",IF(AM105&gt;0,AO$4)))</f>
        <v>-</v>
      </c>
      <c r="AP105" s="26">
        <f>IF(AO105="-",0,IF(AO105="a", $D105,IF(AO105="b",$E105, IF(AO105="c",$F105, IF(AO105="d", $G105,("kan niet"))))))*AM105</f>
        <v>0</v>
      </c>
      <c r="AR105" s="25"/>
      <c r="AS105" s="23" t="s">
        <v>5</v>
      </c>
      <c r="AT105" s="25" t="str">
        <f>IF(AR105=" ", "-", IF(AR105=0,"-",IF(AR105&gt;0,AT$4)))</f>
        <v>-</v>
      </c>
      <c r="AU105" s="26">
        <f>IF(AT105="-",0,IF(AT105="a", $D105,IF(AT105="b",$E105, IF(AT105="c",$F105, IF(AT105="d", $G105,("kan niet"))))))*AR105</f>
        <v>0</v>
      </c>
      <c r="AW105" s="25"/>
      <c r="AX105" s="23" t="s">
        <v>5</v>
      </c>
      <c r="AY105" s="25" t="str">
        <f>IF(AW105=" ", "-", IF(AW105=0,"-",IF(AW105&gt;0,AY$4)))</f>
        <v>-</v>
      </c>
      <c r="AZ105" s="26">
        <f>IF(AY105="-",0,IF(AY105="a", $D105,IF(AY105="b",$E105, IF(AY105="c",$F105, IF(AY105="d", $G105,("kan niet"))))))*AW105</f>
        <v>0</v>
      </c>
      <c r="BB105" s="25"/>
      <c r="BC105" s="23" t="s">
        <v>5</v>
      </c>
      <c r="BD105" s="25" t="str">
        <f>IF(BB105=" ", "-", IF(BB105=0,"-",IF(BB105&gt;0,BD$4)))</f>
        <v>-</v>
      </c>
      <c r="BE105" s="26">
        <f>IF(BD105="-",0,IF(BD105="a", $D105,IF(BD105="b",$E105, IF(BD105="c",$F105, IF(BD105="d", $G105,("kan niet"))))))*BB105</f>
        <v>0</v>
      </c>
    </row>
    <row r="106" spans="1:57" x14ac:dyDescent="0.25">
      <c r="A106" s="16"/>
      <c r="B106" s="19"/>
      <c r="C106" s="18"/>
      <c r="D106" s="18"/>
      <c r="E106" s="18"/>
      <c r="F106" s="18"/>
      <c r="G106" s="18"/>
      <c r="H106" s="91"/>
      <c r="I106" s="58"/>
      <c r="J106" s="18"/>
      <c r="K106" s="58"/>
      <c r="L106" s="18"/>
      <c r="N106" s="58"/>
      <c r="O106" s="18"/>
      <c r="P106" s="58"/>
      <c r="Q106" s="18"/>
      <c r="S106" s="58"/>
      <c r="T106" s="18"/>
      <c r="U106" s="58"/>
      <c r="V106" s="18"/>
      <c r="X106" s="58"/>
      <c r="Y106" s="18"/>
      <c r="Z106" s="58"/>
      <c r="AA106" s="18"/>
      <c r="AC106" s="58"/>
      <c r="AD106" s="18"/>
      <c r="AE106" s="58"/>
      <c r="AF106" s="18"/>
      <c r="AH106" s="58"/>
      <c r="AI106" s="18"/>
      <c r="AJ106" s="58"/>
      <c r="AK106" s="18"/>
      <c r="AM106" s="58"/>
      <c r="AN106" s="18"/>
      <c r="AO106" s="58"/>
      <c r="AP106" s="18"/>
      <c r="AR106" s="58"/>
      <c r="AS106" s="18"/>
      <c r="AT106" s="58"/>
      <c r="AU106" s="18"/>
      <c r="AW106" s="58"/>
      <c r="AX106" s="18"/>
      <c r="AY106" s="58"/>
      <c r="AZ106" s="18"/>
      <c r="BB106" s="58"/>
      <c r="BC106" s="18"/>
      <c r="BD106" s="58"/>
      <c r="BE106" s="18"/>
    </row>
    <row r="107" spans="1:57" x14ac:dyDescent="0.25">
      <c r="A107" s="16">
        <v>460</v>
      </c>
      <c r="B107" s="19" t="s">
        <v>166</v>
      </c>
      <c r="C107" s="18" t="s">
        <v>5</v>
      </c>
      <c r="D107" s="13"/>
      <c r="E107" s="13"/>
      <c r="F107" s="13"/>
      <c r="G107" s="13"/>
      <c r="H107" s="91"/>
      <c r="I107" s="25">
        <v>46.5</v>
      </c>
      <c r="J107" s="23" t="s">
        <v>5</v>
      </c>
      <c r="K107" s="25" t="str">
        <f>IF(I107=" ", "-", IF(I107=0,"-",IF(I107&gt;0,K$4)))</f>
        <v>c</v>
      </c>
      <c r="L107" s="26">
        <f>IF(K107="-",0,IF(K107="a", $D107,IF(K107="b",$E107, IF(K107="c",$F107, IF(K107="d", $G107,("kan niet"))))))*I107</f>
        <v>0</v>
      </c>
      <c r="N107" s="25"/>
      <c r="O107" s="23" t="s">
        <v>5</v>
      </c>
      <c r="P107" s="25" t="str">
        <f>IF(N107=" ", "-", IF(N107=0,"-",IF(N107&gt;0,P$4)))</f>
        <v>-</v>
      </c>
      <c r="Q107" s="26">
        <f>IF(P107="-",0,IF(P107="a", $D107,IF(P107="b",$E107, IF(P107="c",$F107, IF(P107="d", $G107,("kan niet"))))))*N107</f>
        <v>0</v>
      </c>
      <c r="S107" s="25"/>
      <c r="T107" s="23" t="s">
        <v>5</v>
      </c>
      <c r="U107" s="25" t="str">
        <f>IF(S107=" ", "-", IF(S107=0,"-",IF(S107&gt;0,U$4)))</f>
        <v>-</v>
      </c>
      <c r="V107" s="26">
        <f>IF(U107="-",0,IF(U107="a", $D107,IF(U107="b",$E107, IF(U107="c",$F107, IF(U107="d", $G107,("kan niet"))))))*S107</f>
        <v>0</v>
      </c>
      <c r="X107" s="25"/>
      <c r="Y107" s="23" t="s">
        <v>5</v>
      </c>
      <c r="Z107" s="25" t="str">
        <f>IF(X107=" ", "-", IF(X107=0,"-",IF(X107&gt;0,Z$4)))</f>
        <v>-</v>
      </c>
      <c r="AA107" s="26">
        <f>IF(Z107="-",0,IF(Z107="a", $D107,IF(Z107="b",$E107, IF(Z107="c",$F107, IF(Z107="d", $G107,("kan niet"))))))*X107</f>
        <v>0</v>
      </c>
      <c r="AC107" s="25"/>
      <c r="AD107" s="23" t="s">
        <v>5</v>
      </c>
      <c r="AE107" s="25" t="str">
        <f>IF(AC107=" ", "-", IF(AC107=0,"-",IF(AC107&gt;0,AE$4)))</f>
        <v>-</v>
      </c>
      <c r="AF107" s="26">
        <f>IF(AE107="-",0,IF(AE107="a", $D107,IF(AE107="b",$E107, IF(AE107="c",$F107, IF(AE107="d", $G107,("kan niet"))))))*AC107</f>
        <v>0</v>
      </c>
      <c r="AH107" s="25"/>
      <c r="AI107" s="23" t="s">
        <v>5</v>
      </c>
      <c r="AJ107" s="25" t="str">
        <f>IF(AH107=" ", "-", IF(AH107=0,"-",IF(AH107&gt;0,AJ$4)))</f>
        <v>-</v>
      </c>
      <c r="AK107" s="26">
        <f>IF(AJ107="-",0,IF(AJ107="a", $D107,IF(AJ107="b",$E107, IF(AJ107="c",$F107, IF(AJ107="d", $G107,("kan niet"))))))*AH107</f>
        <v>0</v>
      </c>
      <c r="AM107" s="25"/>
      <c r="AN107" s="23" t="s">
        <v>5</v>
      </c>
      <c r="AO107" s="25" t="str">
        <f>IF(AM107=" ", "-", IF(AM107=0,"-",IF(AM107&gt;0,AO$4)))</f>
        <v>-</v>
      </c>
      <c r="AP107" s="26">
        <f>IF(AO107="-",0,IF(AO107="a", $D107,IF(AO107="b",$E107, IF(AO107="c",$F107, IF(AO107="d", $G107,("kan niet"))))))*AM107</f>
        <v>0</v>
      </c>
      <c r="AR107" s="25"/>
      <c r="AS107" s="23" t="s">
        <v>5</v>
      </c>
      <c r="AT107" s="25" t="str">
        <f>IF(AR107=" ", "-", IF(AR107=0,"-",IF(AR107&gt;0,AT$4)))</f>
        <v>-</v>
      </c>
      <c r="AU107" s="26">
        <f>IF(AT107="-",0,IF(AT107="a", $D107,IF(AT107="b",$E107, IF(AT107="c",$F107, IF(AT107="d", $G107,("kan niet"))))))*AR107</f>
        <v>0</v>
      </c>
      <c r="AW107" s="25"/>
      <c r="AX107" s="23" t="s">
        <v>5</v>
      </c>
      <c r="AY107" s="25" t="str">
        <f>IF(AW107=" ", "-", IF(AW107=0,"-",IF(AW107&gt;0,AY$4)))</f>
        <v>-</v>
      </c>
      <c r="AZ107" s="26">
        <f>IF(AY107="-",0,IF(AY107="a", $D107,IF(AY107="b",$E107, IF(AY107="c",$F107, IF(AY107="d", $G107,("kan niet"))))))*AW107</f>
        <v>0</v>
      </c>
      <c r="BB107" s="25"/>
      <c r="BC107" s="23" t="s">
        <v>5</v>
      </c>
      <c r="BD107" s="25" t="str">
        <f>IF(BB107=" ", "-", IF(BB107=0,"-",IF(BB107&gt;0,BD$4)))</f>
        <v>-</v>
      </c>
      <c r="BE107" s="26">
        <f>IF(BD107="-",0,IF(BD107="a", $D107,IF(BD107="b",$E107, IF(BD107="c",$F107, IF(BD107="d", $G107,("kan niet"))))))*BB107</f>
        <v>0</v>
      </c>
    </row>
    <row r="108" spans="1:57" x14ac:dyDescent="0.25">
      <c r="A108" s="16">
        <v>461</v>
      </c>
      <c r="B108" s="19" t="s">
        <v>58</v>
      </c>
      <c r="C108" s="18" t="s">
        <v>5</v>
      </c>
      <c r="D108" s="71"/>
      <c r="E108" s="71"/>
      <c r="F108" s="71"/>
      <c r="G108" s="71"/>
      <c r="H108" s="91"/>
      <c r="I108" s="25"/>
      <c r="J108" s="23" t="s">
        <v>5</v>
      </c>
      <c r="K108" s="25" t="str">
        <f>IF(I108=" ", "-", IF(I108=0,"-",IF(I108&gt;0,K$4)))</f>
        <v>-</v>
      </c>
      <c r="L108" s="26">
        <f>IF(K108="-",0,IF(K108="a", $D108,IF(K108="b",$E108, IF(K108="c",$F108, IF(K108="d", $G108,("kan niet"))))))*I108</f>
        <v>0</v>
      </c>
      <c r="N108" s="25"/>
      <c r="O108" s="23" t="s">
        <v>5</v>
      </c>
      <c r="P108" s="25" t="str">
        <f>IF(N108=" ", "-", IF(N108=0,"-",IF(N108&gt;0,P$4)))</f>
        <v>-</v>
      </c>
      <c r="Q108" s="26">
        <f>IF(P108="-",0,IF(P108="a", $D108,IF(P108="b",$E108, IF(P108="c",$F108, IF(P108="d", $G108,("kan niet"))))))*N108</f>
        <v>0</v>
      </c>
      <c r="S108" s="25"/>
      <c r="T108" s="23" t="s">
        <v>5</v>
      </c>
      <c r="U108" s="25" t="str">
        <f>IF(S108=" ", "-", IF(S108=0,"-",IF(S108&gt;0,U$4)))</f>
        <v>-</v>
      </c>
      <c r="V108" s="26">
        <f>IF(U108="-",0,IF(U108="a", $D108,IF(U108="b",$E108, IF(U108="c",$F108, IF(U108="d", $G108,("kan niet"))))))*S108</f>
        <v>0</v>
      </c>
      <c r="X108" s="25"/>
      <c r="Y108" s="23" t="s">
        <v>5</v>
      </c>
      <c r="Z108" s="25" t="str">
        <f>IF(X108=" ", "-", IF(X108=0,"-",IF(X108&gt;0,Z$4)))</f>
        <v>-</v>
      </c>
      <c r="AA108" s="26">
        <f>IF(Z108="-",0,IF(Z108="a", $D108,IF(Z108="b",$E108, IF(Z108="c",$F108, IF(Z108="d", $G108,("kan niet"))))))*X108</f>
        <v>0</v>
      </c>
      <c r="AC108" s="25"/>
      <c r="AD108" s="23" t="s">
        <v>5</v>
      </c>
      <c r="AE108" s="25" t="str">
        <f>IF(AC108=" ", "-", IF(AC108=0,"-",IF(AC108&gt;0,AE$4)))</f>
        <v>-</v>
      </c>
      <c r="AF108" s="26">
        <f>IF(AE108="-",0,IF(AE108="a", $D108,IF(AE108="b",$E108, IF(AE108="c",$F108, IF(AE108="d", $G108,("kan niet"))))))*AC108</f>
        <v>0</v>
      </c>
      <c r="AH108" s="25"/>
      <c r="AI108" s="23" t="s">
        <v>5</v>
      </c>
      <c r="AJ108" s="25" t="str">
        <f>IF(AH108=" ", "-", IF(AH108=0,"-",IF(AH108&gt;0,AJ$4)))</f>
        <v>-</v>
      </c>
      <c r="AK108" s="26">
        <f>IF(AJ108="-",0,IF(AJ108="a", $D108,IF(AJ108="b",$E108, IF(AJ108="c",$F108, IF(AJ108="d", $G108,("kan niet"))))))*AH108</f>
        <v>0</v>
      </c>
      <c r="AM108" s="25"/>
      <c r="AN108" s="23" t="s">
        <v>5</v>
      </c>
      <c r="AO108" s="25" t="str">
        <f>IF(AM108=" ", "-", IF(AM108=0,"-",IF(AM108&gt;0,AO$4)))</f>
        <v>-</v>
      </c>
      <c r="AP108" s="26">
        <f>IF(AO108="-",0,IF(AO108="a", $D108,IF(AO108="b",$E108, IF(AO108="c",$F108, IF(AO108="d", $G108,("kan niet"))))))*AM108</f>
        <v>0</v>
      </c>
      <c r="AR108" s="25"/>
      <c r="AS108" s="23" t="s">
        <v>5</v>
      </c>
      <c r="AT108" s="25" t="str">
        <f>IF(AR108=" ", "-", IF(AR108=0,"-",IF(AR108&gt;0,AT$4)))</f>
        <v>-</v>
      </c>
      <c r="AU108" s="26">
        <f>IF(AT108="-",0,IF(AT108="a", $D108,IF(AT108="b",$E108, IF(AT108="c",$F108, IF(AT108="d", $G108,("kan niet"))))))*AR108</f>
        <v>0</v>
      </c>
      <c r="AW108" s="25"/>
      <c r="AX108" s="23" t="s">
        <v>5</v>
      </c>
      <c r="AY108" s="25" t="str">
        <f>IF(AW108=" ", "-", IF(AW108=0,"-",IF(AW108&gt;0,AY$4)))</f>
        <v>-</v>
      </c>
      <c r="AZ108" s="26">
        <f>IF(AY108="-",0,IF(AY108="a", $D108,IF(AY108="b",$E108, IF(AY108="c",$F108, IF(AY108="d", $G108,("kan niet"))))))*AW108</f>
        <v>0</v>
      </c>
      <c r="BB108" s="88">
        <v>30</v>
      </c>
      <c r="BC108" s="87" t="s">
        <v>5</v>
      </c>
      <c r="BD108" s="88" t="str">
        <f>IF(BB108=" ", "-", IF(BB108=0,"-",IF(BB108&gt;0,BD$4)))</f>
        <v>c</v>
      </c>
      <c r="BE108" s="89">
        <f>IF(BD108="-",0,IF(BD108="a", $D108,IF(BD108="b",$E108, IF(BD108="c",$F108, IF(BD108="d", $G108,("kan niet"))))))*BB108</f>
        <v>0</v>
      </c>
    </row>
    <row r="109" spans="1:57" x14ac:dyDescent="0.25">
      <c r="A109" s="16">
        <v>462</v>
      </c>
      <c r="B109" s="19" t="s">
        <v>111</v>
      </c>
      <c r="C109" s="18" t="s">
        <v>5</v>
      </c>
      <c r="D109" s="13"/>
      <c r="E109" s="13"/>
      <c r="F109" s="13"/>
      <c r="G109" s="13"/>
      <c r="H109" s="91"/>
      <c r="I109" s="25"/>
      <c r="J109" s="23" t="s">
        <v>5</v>
      </c>
      <c r="K109" s="25" t="str">
        <f>IF(I109=" ", "-", IF(I109=0,"-",IF(I109&gt;0,K$4)))</f>
        <v>-</v>
      </c>
      <c r="L109" s="26">
        <f>IF(K109="-",0,IF(K109="a", $D109,IF(K109="b",$E109, IF(K109="c",$F109, IF(K109="d", $G109,("kan niet"))))))*I109</f>
        <v>0</v>
      </c>
      <c r="N109" s="25"/>
      <c r="O109" s="23" t="s">
        <v>5</v>
      </c>
      <c r="P109" s="25" t="str">
        <f>IF(N109=" ", "-", IF(N109=0,"-",IF(N109&gt;0,P$4)))</f>
        <v>-</v>
      </c>
      <c r="Q109" s="26">
        <f>IF(P109="-",0,IF(P109="a", $D109,IF(P109="b",$E109, IF(P109="c",$F109, IF(P109="d", $G109,("kan niet"))))))*N109</f>
        <v>0</v>
      </c>
      <c r="S109" s="25"/>
      <c r="T109" s="23" t="s">
        <v>5</v>
      </c>
      <c r="U109" s="25" t="str">
        <f>IF(S109=" ", "-", IF(S109=0,"-",IF(S109&gt;0,U$4)))</f>
        <v>-</v>
      </c>
      <c r="V109" s="26">
        <f>IF(U109="-",0,IF(U109="a", $D109,IF(U109="b",$E109, IF(U109="c",$F109, IF(U109="d", $G109,("kan niet"))))))*S109</f>
        <v>0</v>
      </c>
      <c r="X109" s="25"/>
      <c r="Y109" s="23" t="s">
        <v>5</v>
      </c>
      <c r="Z109" s="25" t="str">
        <f>IF(X109=" ", "-", IF(X109=0,"-",IF(X109&gt;0,Z$4)))</f>
        <v>-</v>
      </c>
      <c r="AA109" s="26">
        <f>IF(Z109="-",0,IF(Z109="a", $D109,IF(Z109="b",$E109, IF(Z109="c",$F109, IF(Z109="d", $G109,("kan niet"))))))*X109</f>
        <v>0</v>
      </c>
      <c r="AC109" s="25"/>
      <c r="AD109" s="23" t="s">
        <v>5</v>
      </c>
      <c r="AE109" s="25" t="str">
        <f>IF(AC109=" ", "-", IF(AC109=0,"-",IF(AC109&gt;0,AE$4)))</f>
        <v>-</v>
      </c>
      <c r="AF109" s="26">
        <f>IF(AE109="-",0,IF(AE109="a", $D109,IF(AE109="b",$E109, IF(AE109="c",$F109, IF(AE109="d", $G109,("kan niet"))))))*AC109</f>
        <v>0</v>
      </c>
      <c r="AH109" s="25"/>
      <c r="AI109" s="23" t="s">
        <v>5</v>
      </c>
      <c r="AJ109" s="25" t="str">
        <f>IF(AH109=" ", "-", IF(AH109=0,"-",IF(AH109&gt;0,AJ$4)))</f>
        <v>-</v>
      </c>
      <c r="AK109" s="26">
        <f>IF(AJ109="-",0,IF(AJ109="a", $D109,IF(AJ109="b",$E109, IF(AJ109="c",$F109, IF(AJ109="d", $G109,("kan niet"))))))*AH109</f>
        <v>0</v>
      </c>
      <c r="AM109" s="25">
        <v>10.8</v>
      </c>
      <c r="AN109" s="23" t="s">
        <v>5</v>
      </c>
      <c r="AO109" s="25" t="str">
        <f>IF(AM109=" ", "-", IF(AM109=0,"-",IF(AM109&gt;0,AO$4)))</f>
        <v>a</v>
      </c>
      <c r="AP109" s="26">
        <f>IF(AO109="-",0,IF(AO109="a", $D109,IF(AO109="b",$E109, IF(AO109="c",$F109, IF(AO109="d", $G109,("kan niet"))))))*AM109</f>
        <v>0</v>
      </c>
      <c r="AR109" s="25">
        <v>17.8</v>
      </c>
      <c r="AS109" s="23" t="s">
        <v>5</v>
      </c>
      <c r="AT109" s="25" t="str">
        <f>IF(AR109=" ", "-", IF(AR109=0,"-",IF(AR109&gt;0,AT$4)))</f>
        <v>b</v>
      </c>
      <c r="AU109" s="26">
        <f>IF(AT109="-",0,IF(AT109="a", $D109,IF(AT109="b",$E109, IF(AT109="c",$F109, IF(AT109="d", $G109,("kan niet"))))))*AR109</f>
        <v>0</v>
      </c>
      <c r="AW109" s="25"/>
      <c r="AX109" s="23" t="s">
        <v>5</v>
      </c>
      <c r="AY109" s="25" t="str">
        <f>IF(AW109=" ", "-", IF(AW109=0,"-",IF(AW109&gt;0,AY$4)))</f>
        <v>-</v>
      </c>
      <c r="AZ109" s="26">
        <f>IF(AY109="-",0,IF(AY109="a", $D109,IF(AY109="b",$E109, IF(AY109="c",$F109, IF(AY109="d", $G109,("kan niet"))))))*AW109</f>
        <v>0</v>
      </c>
      <c r="BB109" s="25"/>
      <c r="BC109" s="23" t="s">
        <v>5</v>
      </c>
      <c r="BD109" s="25" t="str">
        <f>IF(BB109=" ", "-", IF(BB109=0,"-",IF(BB109&gt;0,BD$4)))</f>
        <v>-</v>
      </c>
      <c r="BE109" s="26">
        <f>IF(BD109="-",0,IF(BD109="a", $D109,IF(BD109="b",$E109, IF(BD109="c",$F109, IF(BD109="d", $G109,("kan niet"))))))*BB109</f>
        <v>0</v>
      </c>
    </row>
    <row r="110" spans="1:57" x14ac:dyDescent="0.25">
      <c r="A110" s="16"/>
      <c r="B110" s="19"/>
      <c r="C110" s="18"/>
      <c r="D110" s="27"/>
      <c r="E110" s="27"/>
      <c r="F110" s="27"/>
      <c r="G110" s="27"/>
      <c r="H110" s="91"/>
      <c r="I110" s="28"/>
      <c r="J110" s="29"/>
      <c r="K110" s="30"/>
      <c r="L110" s="31"/>
      <c r="N110" s="28"/>
      <c r="O110" s="29"/>
      <c r="P110" s="30"/>
      <c r="Q110" s="31"/>
      <c r="S110" s="28"/>
      <c r="T110" s="29"/>
      <c r="U110" s="30"/>
      <c r="V110" s="31"/>
      <c r="X110" s="28"/>
      <c r="Y110" s="29"/>
      <c r="Z110" s="30"/>
      <c r="AA110" s="31"/>
      <c r="AC110" s="28"/>
      <c r="AD110" s="29"/>
      <c r="AE110" s="30"/>
      <c r="AF110" s="31"/>
      <c r="AH110" s="28"/>
      <c r="AI110" s="29"/>
      <c r="AJ110" s="30"/>
      <c r="AK110" s="31"/>
      <c r="AM110" s="28"/>
      <c r="AN110" s="29"/>
      <c r="AO110" s="30"/>
      <c r="AP110" s="31"/>
      <c r="AR110" s="28"/>
      <c r="AS110" s="29"/>
      <c r="AT110" s="30"/>
      <c r="AU110" s="31"/>
      <c r="AW110" s="28"/>
      <c r="AX110" s="29"/>
      <c r="AY110" s="30"/>
      <c r="AZ110" s="31"/>
      <c r="BB110" s="28"/>
      <c r="BC110" s="29"/>
      <c r="BD110" s="30"/>
      <c r="BE110" s="31"/>
    </row>
    <row r="111" spans="1:57" x14ac:dyDescent="0.25">
      <c r="A111" s="16">
        <v>485</v>
      </c>
      <c r="B111" s="19" t="s">
        <v>56</v>
      </c>
      <c r="C111" s="18" t="s">
        <v>5</v>
      </c>
      <c r="D111" s="71"/>
      <c r="E111" s="71"/>
      <c r="F111" s="71"/>
      <c r="G111" s="71"/>
      <c r="H111" s="91"/>
      <c r="I111" s="25"/>
      <c r="J111" s="23" t="s">
        <v>5</v>
      </c>
      <c r="K111" s="25" t="str">
        <f>IF(I111=" ", "-", IF(I111=0,"-",IF(I111&gt;0,K$4)))</f>
        <v>-</v>
      </c>
      <c r="L111" s="26">
        <f>IF(K111="-",0,IF(K111="a", $D111,IF(K111="b",$E111, IF(K111="c",$F111, IF(K111="d", $G111,("kan niet"))))))*I111</f>
        <v>0</v>
      </c>
      <c r="N111" s="25"/>
      <c r="O111" s="23" t="s">
        <v>5</v>
      </c>
      <c r="P111" s="25" t="str">
        <f>IF(N111=" ", "-", IF(N111=0,"-",IF(N111&gt;0,P$4)))</f>
        <v>-</v>
      </c>
      <c r="Q111" s="26">
        <f>IF(P111="-",0,IF(P111="a", $D111,IF(P111="b",$E111, IF(P111="c",$F111, IF(P111="d", $G111,("kan niet"))))))*N111</f>
        <v>0</v>
      </c>
      <c r="S111" s="25"/>
      <c r="T111" s="23" t="s">
        <v>5</v>
      </c>
      <c r="U111" s="25" t="str">
        <f>IF(S111=" ", "-", IF(S111=0,"-",IF(S111&gt;0,U$4)))</f>
        <v>-</v>
      </c>
      <c r="V111" s="26">
        <f>IF(U111="-",0,IF(U111="a", $D111,IF(U111="b",$E111, IF(U111="c",$F111, IF(U111="d", $G111,("kan niet"))))))*S111</f>
        <v>0</v>
      </c>
      <c r="X111" s="25"/>
      <c r="Y111" s="23" t="s">
        <v>5</v>
      </c>
      <c r="Z111" s="25" t="str">
        <f>IF(X111=" ", "-", IF(X111=0,"-",IF(X111&gt;0,Z$4)))</f>
        <v>-</v>
      </c>
      <c r="AA111" s="26">
        <f>IF(Z111="-",0,IF(Z111="a", $D111,IF(Z111="b",$E111, IF(Z111="c",$F111, IF(Z111="d", $G111,("kan niet"))))))*X111</f>
        <v>0</v>
      </c>
      <c r="AC111" s="25"/>
      <c r="AD111" s="23" t="s">
        <v>5</v>
      </c>
      <c r="AE111" s="25" t="str">
        <f>IF(AC111=" ", "-", IF(AC111=0,"-",IF(AC111&gt;0,AE$4)))</f>
        <v>-</v>
      </c>
      <c r="AF111" s="26">
        <f>IF(AE111="-",0,IF(AE111="a", $D111,IF(AE111="b",$E111, IF(AE111="c",$F111, IF(AE111="d", $G111,("kan niet"))))))*AC111</f>
        <v>0</v>
      </c>
      <c r="AH111" s="25"/>
      <c r="AI111" s="23" t="s">
        <v>5</v>
      </c>
      <c r="AJ111" s="25" t="str">
        <f>IF(AH111=" ", "-", IF(AH111=0,"-",IF(AH111&gt;0,AJ$4)))</f>
        <v>-</v>
      </c>
      <c r="AK111" s="26">
        <f>IF(AJ111="-",0,IF(AJ111="a", $D111,IF(AJ111="b",$E111, IF(AJ111="c",$F111, IF(AJ111="d", $G111,("kan niet"))))))*AH111</f>
        <v>0</v>
      </c>
      <c r="AM111" s="25"/>
      <c r="AN111" s="23" t="s">
        <v>5</v>
      </c>
      <c r="AO111" s="25" t="str">
        <f>IF(AM111=" ", "-", IF(AM111=0,"-",IF(AM111&gt;0,AO$4)))</f>
        <v>-</v>
      </c>
      <c r="AP111" s="26">
        <f>IF(AO111="-",0,IF(AO111="a", $D111,IF(AO111="b",$E111, IF(AO111="c",$F111, IF(AO111="d", $G111,("kan niet"))))))*AM111</f>
        <v>0</v>
      </c>
      <c r="AR111" s="25"/>
      <c r="AS111" s="23" t="s">
        <v>5</v>
      </c>
      <c r="AT111" s="25" t="str">
        <f>IF(AR111=" ", "-", IF(AR111=0,"-",IF(AR111&gt;0,AT$4)))</f>
        <v>-</v>
      </c>
      <c r="AU111" s="26">
        <f>IF(AT111="-",0,IF(AT111="a", $D111,IF(AT111="b",$E111, IF(AT111="c",$F111, IF(AT111="d", $G111,("kan niet"))))))*AR111</f>
        <v>0</v>
      </c>
      <c r="AW111" s="25"/>
      <c r="AX111" s="23" t="s">
        <v>5</v>
      </c>
      <c r="AY111" s="25" t="str">
        <f>IF(AW111=" ", "-", IF(AW111=0,"-",IF(AW111&gt;0,AY$4)))</f>
        <v>-</v>
      </c>
      <c r="AZ111" s="26">
        <f>IF(AY111="-",0,IF(AY111="a", $D111,IF(AY111="b",$E111, IF(AY111="c",$F111, IF(AY111="d", $G111,("kan niet"))))))*AW111</f>
        <v>0</v>
      </c>
      <c r="BB111" s="88">
        <v>30</v>
      </c>
      <c r="BC111" s="87" t="s">
        <v>5</v>
      </c>
      <c r="BD111" s="88" t="str">
        <f>IF(BB111=" ", "-", IF(BB111=0,"-",IF(BB111&gt;0,BD$4)))</f>
        <v>c</v>
      </c>
      <c r="BE111" s="89">
        <f>IF(BD111="-",0,IF(BD111="a", $D111,IF(BD111="b",$E111, IF(BD111="c",$F111, IF(BD111="d", $G111,("kan niet"))))))*BB111</f>
        <v>0</v>
      </c>
    </row>
    <row r="112" spans="1:57" x14ac:dyDescent="0.25">
      <c r="A112" s="16">
        <v>486</v>
      </c>
      <c r="B112" s="19" t="s">
        <v>57</v>
      </c>
      <c r="C112" s="18" t="s">
        <v>5</v>
      </c>
      <c r="D112" s="71"/>
      <c r="E112" s="71"/>
      <c r="F112" s="71"/>
      <c r="G112" s="71"/>
      <c r="H112" s="91"/>
      <c r="I112" s="25"/>
      <c r="J112" s="23" t="s">
        <v>5</v>
      </c>
      <c r="K112" s="25" t="str">
        <f>IF(I112=" ", "-", IF(I112=0,"-",IF(I112&gt;0,K$4)))</f>
        <v>-</v>
      </c>
      <c r="L112" s="26">
        <f>IF(K112="-",0,IF(K112="a", $D112,IF(K112="b",$E112, IF(K112="c",$F112, IF(K112="d", $G112,("kan niet"))))))*I112</f>
        <v>0</v>
      </c>
      <c r="N112" s="25"/>
      <c r="O112" s="23" t="s">
        <v>5</v>
      </c>
      <c r="P112" s="25" t="str">
        <f>IF(N112=" ", "-", IF(N112=0,"-",IF(N112&gt;0,P$4)))</f>
        <v>-</v>
      </c>
      <c r="Q112" s="26">
        <f>IF(P112="-",0,IF(P112="a", $D112,IF(P112="b",$E112, IF(P112="c",$F112, IF(P112="d", $G112,("kan niet"))))))*N112</f>
        <v>0</v>
      </c>
      <c r="S112" s="25"/>
      <c r="T112" s="23" t="s">
        <v>5</v>
      </c>
      <c r="U112" s="25" t="str">
        <f>IF(S112=" ", "-", IF(S112=0,"-",IF(S112&gt;0,U$4)))</f>
        <v>-</v>
      </c>
      <c r="V112" s="26">
        <f>IF(U112="-",0,IF(U112="a", $D112,IF(U112="b",$E112, IF(U112="c",$F112, IF(U112="d", $G112,("kan niet"))))))*S112</f>
        <v>0</v>
      </c>
      <c r="X112" s="25"/>
      <c r="Y112" s="23" t="s">
        <v>5</v>
      </c>
      <c r="Z112" s="25" t="str">
        <f>IF(X112=" ", "-", IF(X112=0,"-",IF(X112&gt;0,Z$4)))</f>
        <v>-</v>
      </c>
      <c r="AA112" s="26">
        <f>IF(Z112="-",0,IF(Z112="a", $D112,IF(Z112="b",$E112, IF(Z112="c",$F112, IF(Z112="d", $G112,("kan niet"))))))*X112</f>
        <v>0</v>
      </c>
      <c r="AC112" s="25"/>
      <c r="AD112" s="23" t="s">
        <v>5</v>
      </c>
      <c r="AE112" s="25" t="str">
        <f>IF(AC112=" ", "-", IF(AC112=0,"-",IF(AC112&gt;0,AE$4)))</f>
        <v>-</v>
      </c>
      <c r="AF112" s="26">
        <f>IF(AE112="-",0,IF(AE112="a", $D112,IF(AE112="b",$E112, IF(AE112="c",$F112, IF(AE112="d", $G112,("kan niet"))))))*AC112</f>
        <v>0</v>
      </c>
      <c r="AH112" s="25"/>
      <c r="AI112" s="23" t="s">
        <v>5</v>
      </c>
      <c r="AJ112" s="25" t="str">
        <f>IF(AH112=" ", "-", IF(AH112=0,"-",IF(AH112&gt;0,AJ$4)))</f>
        <v>-</v>
      </c>
      <c r="AK112" s="26">
        <f>IF(AJ112="-",0,IF(AJ112="a", $D112,IF(AJ112="b",$E112, IF(AJ112="c",$F112, IF(AJ112="d", $G112,("kan niet"))))))*AH112</f>
        <v>0</v>
      </c>
      <c r="AM112" s="25"/>
      <c r="AN112" s="23" t="s">
        <v>5</v>
      </c>
      <c r="AO112" s="25" t="str">
        <f>IF(AM112=" ", "-", IF(AM112=0,"-",IF(AM112&gt;0,AO$4)))</f>
        <v>-</v>
      </c>
      <c r="AP112" s="26">
        <f>IF(AO112="-",0,IF(AO112="a", $D112,IF(AO112="b",$E112, IF(AO112="c",$F112, IF(AO112="d", $G112,("kan niet"))))))*AM112</f>
        <v>0</v>
      </c>
      <c r="AR112" s="25"/>
      <c r="AS112" s="23" t="s">
        <v>5</v>
      </c>
      <c r="AT112" s="25" t="str">
        <f>IF(AR112=" ", "-", IF(AR112=0,"-",IF(AR112&gt;0,AT$4)))</f>
        <v>-</v>
      </c>
      <c r="AU112" s="26">
        <f>IF(AT112="-",0,IF(AT112="a", $D112,IF(AT112="b",$E112, IF(AT112="c",$F112, IF(AT112="d", $G112,("kan niet"))))))*AR112</f>
        <v>0</v>
      </c>
      <c r="AW112" s="25"/>
      <c r="AX112" s="23" t="s">
        <v>5</v>
      </c>
      <c r="AY112" s="25" t="str">
        <f>IF(AW112=" ", "-", IF(AW112=0,"-",IF(AW112&gt;0,AY$4)))</f>
        <v>-</v>
      </c>
      <c r="AZ112" s="26">
        <f>IF(AY112="-",0,IF(AY112="a", $D112,IF(AY112="b",$E112, IF(AY112="c",$F112, IF(AY112="d", $G112,("kan niet"))))))*AW112</f>
        <v>0</v>
      </c>
      <c r="BB112" s="88">
        <v>30</v>
      </c>
      <c r="BC112" s="87" t="s">
        <v>5</v>
      </c>
      <c r="BD112" s="88" t="str">
        <f>IF(BB112=" ", "-", IF(BB112=0,"-",IF(BB112&gt;0,BD$4)))</f>
        <v>c</v>
      </c>
      <c r="BE112" s="89">
        <f>IF(BD112="-",0,IF(BD112="a", $D112,IF(BD112="b",$E112, IF(BD112="c",$F112, IF(BD112="d", $G112,("kan niet"))))))*BB112</f>
        <v>0</v>
      </c>
    </row>
    <row r="113" spans="1:57" x14ac:dyDescent="0.25">
      <c r="A113" s="16"/>
      <c r="B113" s="19"/>
      <c r="C113" s="18"/>
      <c r="D113" s="27"/>
      <c r="E113" s="27"/>
      <c r="F113" s="27"/>
      <c r="G113" s="27"/>
      <c r="H113" s="91"/>
      <c r="I113" s="28"/>
      <c r="J113" s="29"/>
      <c r="K113" s="30"/>
      <c r="L113" s="31"/>
      <c r="N113" s="28"/>
      <c r="O113" s="29"/>
      <c r="P113" s="30"/>
      <c r="Q113" s="31"/>
      <c r="S113" s="28"/>
      <c r="T113" s="29"/>
      <c r="U113" s="30"/>
      <c r="V113" s="31"/>
      <c r="X113" s="28"/>
      <c r="Y113" s="29"/>
      <c r="Z113" s="30"/>
      <c r="AA113" s="31"/>
      <c r="AC113" s="28"/>
      <c r="AD113" s="29"/>
      <c r="AE113" s="30"/>
      <c r="AF113" s="31"/>
      <c r="AH113" s="28"/>
      <c r="AI113" s="29"/>
      <c r="AJ113" s="30"/>
      <c r="AK113" s="31"/>
      <c r="AM113" s="28"/>
      <c r="AN113" s="29"/>
      <c r="AO113" s="30"/>
      <c r="AP113" s="31"/>
      <c r="AR113" s="28"/>
      <c r="AS113" s="29"/>
      <c r="AT113" s="30"/>
      <c r="AU113" s="31"/>
      <c r="AW113" s="28"/>
      <c r="AX113" s="29"/>
      <c r="AY113" s="30"/>
      <c r="AZ113" s="31"/>
      <c r="BB113" s="28"/>
      <c r="BC113" s="29"/>
      <c r="BD113" s="30"/>
      <c r="BE113" s="31"/>
    </row>
    <row r="114" spans="1:57" x14ac:dyDescent="0.25">
      <c r="A114" s="16">
        <v>490</v>
      </c>
      <c r="B114" s="19" t="s">
        <v>112</v>
      </c>
      <c r="C114" s="18" t="s">
        <v>6</v>
      </c>
      <c r="D114" s="71"/>
      <c r="E114" s="71"/>
      <c r="F114" s="71"/>
      <c r="G114" s="71"/>
      <c r="H114" s="91"/>
      <c r="I114" s="35"/>
      <c r="J114" s="23" t="s">
        <v>6</v>
      </c>
      <c r="K114" s="25" t="str">
        <f>IF(I114=" ", "-", IF(I114=0,"-",IF(I114&gt;0,K$4)))</f>
        <v>-</v>
      </c>
      <c r="L114" s="26">
        <f>IF(K114="-",0,IF(K114="a", $D114,IF(K114="b",$E114, IF(K114="c",$F114, IF(K114="d", $G114,("kan niet"))))))*I114</f>
        <v>0</v>
      </c>
      <c r="N114" s="35"/>
      <c r="O114" s="23" t="s">
        <v>6</v>
      </c>
      <c r="P114" s="25" t="str">
        <f>IF(N114=" ", "-", IF(N114=0,"-",IF(N114&gt;0,P$4)))</f>
        <v>-</v>
      </c>
      <c r="Q114" s="26">
        <f>IF(P114="-",0,IF(P114="a", $D114,IF(P114="b",$E114, IF(P114="c",$F114, IF(P114="d", $G114,("kan niet"))))))*N114</f>
        <v>0</v>
      </c>
      <c r="S114" s="35"/>
      <c r="T114" s="23" t="s">
        <v>6</v>
      </c>
      <c r="U114" s="25" t="str">
        <f>IF(S114=" ", "-", IF(S114=0,"-",IF(S114&gt;0,U$4)))</f>
        <v>-</v>
      </c>
      <c r="V114" s="26">
        <f>IF(U114="-",0,IF(U114="a", $D114,IF(U114="b",$E114, IF(U114="c",$F114, IF(U114="d", $G114,("kan niet"))))))*S114</f>
        <v>0</v>
      </c>
      <c r="X114" s="35"/>
      <c r="Y114" s="23" t="s">
        <v>6</v>
      </c>
      <c r="Z114" s="25" t="str">
        <f>IF(X114=" ", "-", IF(X114=0,"-",IF(X114&gt;0,Z$4)))</f>
        <v>-</v>
      </c>
      <c r="AA114" s="26">
        <f>IF(Z114="-",0,IF(Z114="a", $D114,IF(Z114="b",$E114, IF(Z114="c",$F114, IF(Z114="d", $G114,("kan niet"))))))*X114</f>
        <v>0</v>
      </c>
      <c r="AC114" s="35"/>
      <c r="AD114" s="23" t="s">
        <v>6</v>
      </c>
      <c r="AE114" s="25" t="str">
        <f>IF(AC114=" ", "-", IF(AC114=0,"-",IF(AC114&gt;0,AE$4)))</f>
        <v>-</v>
      </c>
      <c r="AF114" s="26">
        <f>IF(AE114="-",0,IF(AE114="a", $D114,IF(AE114="b",$E114, IF(AE114="c",$F114, IF(AE114="d", $G114,("kan niet"))))))*AC114</f>
        <v>0</v>
      </c>
      <c r="AH114" s="35"/>
      <c r="AI114" s="23" t="s">
        <v>6</v>
      </c>
      <c r="AJ114" s="25" t="str">
        <f>IF(AH114=" ", "-", IF(AH114=0,"-",IF(AH114&gt;0,AJ$4)))</f>
        <v>-</v>
      </c>
      <c r="AK114" s="26">
        <f>IF(AJ114="-",0,IF(AJ114="a", $D114,IF(AJ114="b",$E114, IF(AJ114="c",$F114, IF(AJ114="d", $G114,("kan niet"))))))*AH114</f>
        <v>0</v>
      </c>
      <c r="AM114" s="35"/>
      <c r="AN114" s="23" t="s">
        <v>6</v>
      </c>
      <c r="AO114" s="25" t="str">
        <f>IF(AM114=" ", "-", IF(AM114=0,"-",IF(AM114&gt;0,AO$4)))</f>
        <v>-</v>
      </c>
      <c r="AP114" s="26">
        <f>IF(AO114="-",0,IF(AO114="a", $D114,IF(AO114="b",$E114, IF(AO114="c",$F114, IF(AO114="d", $G114,("kan niet"))))))*AM114</f>
        <v>0</v>
      </c>
      <c r="AR114" s="35"/>
      <c r="AS114" s="23" t="s">
        <v>6</v>
      </c>
      <c r="AT114" s="25" t="str">
        <f>IF(AR114=" ", "-", IF(AR114=0,"-",IF(AR114&gt;0,AT$4)))</f>
        <v>-</v>
      </c>
      <c r="AU114" s="26">
        <f>IF(AT114="-",0,IF(AT114="a", $D114,IF(AT114="b",$E114, IF(AT114="c",$F114, IF(AT114="d", $G114,("kan niet"))))))*AR114</f>
        <v>0</v>
      </c>
      <c r="AW114" s="35"/>
      <c r="AX114" s="23" t="s">
        <v>6</v>
      </c>
      <c r="AY114" s="25" t="str">
        <f>IF(AW114=" ", "-", IF(AW114=0,"-",IF(AW114&gt;0,AY$4)))</f>
        <v>-</v>
      </c>
      <c r="AZ114" s="26">
        <f>IF(AY114="-",0,IF(AY114="a", $D114,IF(AY114="b",$E114, IF(AY114="c",$F114, IF(AY114="d", $G114,("kan niet"))))))*AW114</f>
        <v>0</v>
      </c>
      <c r="BB114" s="86">
        <v>3</v>
      </c>
      <c r="BC114" s="87" t="s">
        <v>6</v>
      </c>
      <c r="BD114" s="88" t="str">
        <f>IF(BB114=" ", "-", IF(BB114=0,"-",IF(BB114&gt;0,BD$4)))</f>
        <v>c</v>
      </c>
      <c r="BE114" s="89">
        <f>IF(BD114="-",0,IF(BD114="a", $D114,IF(BD114="b",$E114, IF(BD114="c",$F114, IF(BD114="d", $G114,("kan niet"))))))*BB114</f>
        <v>0</v>
      </c>
    </row>
    <row r="115" spans="1:57" x14ac:dyDescent="0.25">
      <c r="A115" s="16"/>
      <c r="B115" s="19"/>
      <c r="C115" s="18"/>
      <c r="D115" s="27"/>
      <c r="E115" s="27"/>
      <c r="F115" s="27"/>
      <c r="G115" s="27"/>
      <c r="H115" s="91"/>
      <c r="I115" s="28"/>
      <c r="J115" s="29"/>
      <c r="K115" s="30"/>
      <c r="L115" s="31"/>
      <c r="N115" s="28"/>
      <c r="O115" s="29"/>
      <c r="P115" s="30"/>
      <c r="Q115" s="31"/>
      <c r="S115" s="28"/>
      <c r="T115" s="29"/>
      <c r="U115" s="30"/>
      <c r="V115" s="31"/>
      <c r="X115" s="28"/>
      <c r="Y115" s="29"/>
      <c r="Z115" s="30"/>
      <c r="AA115" s="31"/>
      <c r="AC115" s="28"/>
      <c r="AD115" s="29"/>
      <c r="AE115" s="30"/>
      <c r="AF115" s="31"/>
      <c r="AH115" s="28"/>
      <c r="AI115" s="29"/>
      <c r="AJ115" s="30"/>
      <c r="AK115" s="31"/>
      <c r="AM115" s="28"/>
      <c r="AN115" s="29"/>
      <c r="AO115" s="30"/>
      <c r="AP115" s="31"/>
      <c r="AR115" s="28"/>
      <c r="AS115" s="29"/>
      <c r="AT115" s="30"/>
      <c r="AU115" s="31"/>
      <c r="AW115" s="28"/>
      <c r="AX115" s="29"/>
      <c r="AY115" s="30"/>
      <c r="AZ115" s="31"/>
      <c r="BB115" s="28"/>
      <c r="BC115" s="29"/>
      <c r="BD115" s="30"/>
      <c r="BE115" s="31"/>
    </row>
    <row r="116" spans="1:57" x14ac:dyDescent="0.25">
      <c r="A116" s="16">
        <v>491</v>
      </c>
      <c r="B116" s="19" t="s">
        <v>73</v>
      </c>
      <c r="C116" s="18" t="s">
        <v>5</v>
      </c>
      <c r="D116" s="97"/>
      <c r="E116" s="97"/>
      <c r="F116" s="97"/>
      <c r="G116" s="97"/>
      <c r="H116" s="91"/>
      <c r="I116" s="25">
        <v>46.5</v>
      </c>
      <c r="J116" s="23" t="s">
        <v>5</v>
      </c>
      <c r="K116" s="25" t="str">
        <f>IF(I116=" ", "-", IF(I116=0,"-",IF(I116&gt;0,K$4)))</f>
        <v>c</v>
      </c>
      <c r="L116" s="26">
        <f>IF(K116="-",0,IF(K116="a", $D116,IF(K116="b",$E116, IF(K116="c",$F116, IF(K116="d", $G116,("kan niet"))))))*I116</f>
        <v>0</v>
      </c>
      <c r="N116" s="25">
        <v>14.4</v>
      </c>
      <c r="O116" s="23" t="s">
        <v>5</v>
      </c>
      <c r="P116" s="25" t="str">
        <f>IF(N116=" ", "-", IF(N116=0,"-",IF(N116&gt;0,P$4)))</f>
        <v>b</v>
      </c>
      <c r="Q116" s="26">
        <f>IF(P116="-",0,IF(P116="a", $D116,IF(P116="b",$E116, IF(P116="c",$F116, IF(P116="d", $G116,("kan niet"))))))*N116</f>
        <v>0</v>
      </c>
      <c r="S116" s="25">
        <v>18.100000000000001</v>
      </c>
      <c r="T116" s="23" t="s">
        <v>5</v>
      </c>
      <c r="U116" s="25" t="str">
        <f>IF(S116=" ", "-", IF(S116=0,"-",IF(S116&gt;0,U$4)))</f>
        <v>b</v>
      </c>
      <c r="V116" s="26">
        <f>IF(U116="-",0,IF(U116="a", $D116,IF(U116="b",$E116, IF(U116="c",$F116, IF(U116="d", $G116,("kan niet"))))))*S116</f>
        <v>0</v>
      </c>
      <c r="X116" s="25">
        <v>14.4</v>
      </c>
      <c r="Y116" s="23" t="s">
        <v>5</v>
      </c>
      <c r="Z116" s="25" t="str">
        <f>IF(X116=" ", "-", IF(X116=0,"-",IF(X116&gt;0,Z$4)))</f>
        <v>b</v>
      </c>
      <c r="AA116" s="26">
        <f>IF(Z116="-",0,IF(Z116="a", $D116,IF(Z116="b",$E116, IF(Z116="c",$F116, IF(Z116="d", $G116,("kan niet"))))))*X116</f>
        <v>0</v>
      </c>
      <c r="AC116" s="25"/>
      <c r="AD116" s="23" t="s">
        <v>5</v>
      </c>
      <c r="AE116" s="25" t="str">
        <f>IF(AC116=" ", "-", IF(AC116=0,"-",IF(AC116&gt;0,AE$4)))</f>
        <v>-</v>
      </c>
      <c r="AF116" s="26">
        <f>IF(AE116="-",0,IF(AE116="a", $D116,IF(AE116="b",$E116, IF(AE116="c",$F116, IF(AE116="d", $G116,("kan niet"))))))*AC116</f>
        <v>0</v>
      </c>
      <c r="AH116" s="25"/>
      <c r="AI116" s="23" t="s">
        <v>5</v>
      </c>
      <c r="AJ116" s="25" t="str">
        <f>IF(AH116=" ", "-", IF(AH116=0,"-",IF(AH116&gt;0,AJ$4)))</f>
        <v>-</v>
      </c>
      <c r="AK116" s="26">
        <f>IF(AJ116="-",0,IF(AJ116="a", $D116,IF(AJ116="b",$E116, IF(AJ116="c",$F116, IF(AJ116="d", $G116,("kan niet"))))))*AH116</f>
        <v>0</v>
      </c>
      <c r="AM116" s="25">
        <v>10.8</v>
      </c>
      <c r="AN116" s="23" t="s">
        <v>5</v>
      </c>
      <c r="AO116" s="25" t="str">
        <f>IF(AM116=" ", "-", IF(AM116=0,"-",IF(AM116&gt;0,AO$4)))</f>
        <v>a</v>
      </c>
      <c r="AP116" s="26">
        <f>IF(AO116="-",0,IF(AO116="a", $D116,IF(AO116="b",$E116, IF(AO116="c",$F116, IF(AO116="d", $G116,("kan niet"))))))*AM116</f>
        <v>0</v>
      </c>
      <c r="AR116" s="25">
        <v>17.8</v>
      </c>
      <c r="AS116" s="23" t="s">
        <v>5</v>
      </c>
      <c r="AT116" s="25" t="str">
        <f>IF(AR116=" ", "-", IF(AR116=0,"-",IF(AR116&gt;0,AT$4)))</f>
        <v>b</v>
      </c>
      <c r="AU116" s="26">
        <f>IF(AT116="-",0,IF(AT116="a", $D116,IF(AT116="b",$E116, IF(AT116="c",$F116, IF(AT116="d", $G116,("kan niet"))))))*AR116</f>
        <v>0</v>
      </c>
      <c r="AW116" s="25">
        <v>23</v>
      </c>
      <c r="AX116" s="23" t="s">
        <v>5</v>
      </c>
      <c r="AY116" s="25" t="str">
        <f>IF(AW116=" ", "-", IF(AW116=0,"-",IF(AW116&gt;0,AY$4)))</f>
        <v>c</v>
      </c>
      <c r="AZ116" s="26">
        <f>IF(AY116="-",0,IF(AY116="a", $D116,IF(AY116="b",$E116, IF(AY116="c",$F116, IF(AY116="d", $G116,("kan niet"))))))*AW116</f>
        <v>0</v>
      </c>
      <c r="BB116" s="25"/>
      <c r="BC116" s="23" t="s">
        <v>5</v>
      </c>
      <c r="BD116" s="25" t="str">
        <f>IF(BB116=" ", "-", IF(BB116=0,"-",IF(BB116&gt;0,BD$4)))</f>
        <v>-</v>
      </c>
      <c r="BE116" s="26">
        <f>IF(BD116="-",0,IF(BD116="a", $D116,IF(BD116="b",$E116, IF(BD116="c",$F116, IF(BD116="d", $G116,("kan niet"))))))*BB116</f>
        <v>0</v>
      </c>
    </row>
    <row r="117" spans="1:57" x14ac:dyDescent="0.25">
      <c r="A117" s="16">
        <v>492</v>
      </c>
      <c r="B117" s="19" t="s">
        <v>74</v>
      </c>
      <c r="C117" s="18" t="s">
        <v>5</v>
      </c>
      <c r="D117" s="97"/>
      <c r="E117" s="97"/>
      <c r="F117" s="97"/>
      <c r="G117" s="97"/>
      <c r="H117" s="91"/>
      <c r="I117" s="25"/>
      <c r="J117" s="23" t="s">
        <v>5</v>
      </c>
      <c r="K117" s="25" t="str">
        <f>IF(I117=" ", "-", IF(I117=0,"-",IF(I117&gt;0,K$4)))</f>
        <v>-</v>
      </c>
      <c r="L117" s="26">
        <f>IF(K117="-",0,IF(K117="a", $D117,IF(K117="b",$E117, IF(K117="c",$F117, IF(K117="d", $G117,("kan niet"))))))*I117</f>
        <v>0</v>
      </c>
      <c r="N117" s="25"/>
      <c r="O117" s="23" t="s">
        <v>5</v>
      </c>
      <c r="P117" s="25" t="str">
        <f>IF(N117=" ", "-", IF(N117=0,"-",IF(N117&gt;0,P$4)))</f>
        <v>-</v>
      </c>
      <c r="Q117" s="26">
        <f>IF(P117="-",0,IF(P117="a", $D117,IF(P117="b",$E117, IF(P117="c",$F117, IF(P117="d", $G117,("kan niet"))))))*N117</f>
        <v>0</v>
      </c>
      <c r="S117" s="25"/>
      <c r="T117" s="23" t="s">
        <v>5</v>
      </c>
      <c r="U117" s="25" t="str">
        <f>IF(S117=" ", "-", IF(S117=0,"-",IF(S117&gt;0,U$4)))</f>
        <v>-</v>
      </c>
      <c r="V117" s="26">
        <f>IF(U117="-",0,IF(U117="a", $D117,IF(U117="b",$E117, IF(U117="c",$F117, IF(U117="d", $G117,("kan niet"))))))*S117</f>
        <v>0</v>
      </c>
      <c r="X117" s="25"/>
      <c r="Y117" s="23" t="s">
        <v>5</v>
      </c>
      <c r="Z117" s="25" t="str">
        <f>IF(X117=" ", "-", IF(X117=0,"-",IF(X117&gt;0,Z$4)))</f>
        <v>-</v>
      </c>
      <c r="AA117" s="26">
        <f>IF(Z117="-",0,IF(Z117="a", $D117,IF(Z117="b",$E117, IF(Z117="c",$F117, IF(Z117="d", $G117,("kan niet"))))))*X117</f>
        <v>0</v>
      </c>
      <c r="AC117" s="25">
        <v>53.2</v>
      </c>
      <c r="AD117" s="23" t="s">
        <v>5</v>
      </c>
      <c r="AE117" s="25" t="str">
        <f>IF(AC117=" ", "-", IF(AC117=0,"-",IF(AC117&gt;0,AE$4)))</f>
        <v>d</v>
      </c>
      <c r="AF117" s="26">
        <f>IF(AE117="-",0,IF(AE117="a", $D117,IF(AE117="b",$E117, IF(AE117="c",$F117, IF(AE117="d", $G117,("kan niet"))))))*AC117</f>
        <v>0</v>
      </c>
      <c r="AH117" s="25"/>
      <c r="AI117" s="23" t="s">
        <v>5</v>
      </c>
      <c r="AJ117" s="25" t="str">
        <f>IF(AH117=" ", "-", IF(AH117=0,"-",IF(AH117&gt;0,AJ$4)))</f>
        <v>-</v>
      </c>
      <c r="AK117" s="26">
        <f>IF(AJ117="-",0,IF(AJ117="a", $D117,IF(AJ117="b",$E117, IF(AJ117="c",$F117, IF(AJ117="d", $G117,("kan niet"))))))*AH117</f>
        <v>0</v>
      </c>
      <c r="AM117" s="25"/>
      <c r="AN117" s="23" t="s">
        <v>5</v>
      </c>
      <c r="AO117" s="25" t="str">
        <f>IF(AM117=" ", "-", IF(AM117=0,"-",IF(AM117&gt;0,AO$4)))</f>
        <v>-</v>
      </c>
      <c r="AP117" s="26">
        <f>IF(AO117="-",0,IF(AO117="a", $D117,IF(AO117="b",$E117, IF(AO117="c",$F117, IF(AO117="d", $G117,("kan niet"))))))*AM117</f>
        <v>0</v>
      </c>
      <c r="AR117" s="25"/>
      <c r="AS117" s="23" t="s">
        <v>5</v>
      </c>
      <c r="AT117" s="25" t="str">
        <f>IF(AR117=" ", "-", IF(AR117=0,"-",IF(AR117&gt;0,AT$4)))</f>
        <v>-</v>
      </c>
      <c r="AU117" s="26">
        <f>IF(AT117="-",0,IF(AT117="a", $D117,IF(AT117="b",$E117, IF(AT117="c",$F117, IF(AT117="d", $G117,("kan niet"))))))*AR117</f>
        <v>0</v>
      </c>
      <c r="AW117" s="25"/>
      <c r="AX117" s="23" t="s">
        <v>5</v>
      </c>
      <c r="AY117" s="25" t="str">
        <f>IF(AW117=" ", "-", IF(AW117=0,"-",IF(AW117&gt;0,AY$4)))</f>
        <v>-</v>
      </c>
      <c r="AZ117" s="26">
        <f>IF(AY117="-",0,IF(AY117="a", $D117,IF(AY117="b",$E117, IF(AY117="c",$F117, IF(AY117="d", $G117,("kan niet"))))))*AW117</f>
        <v>0</v>
      </c>
      <c r="BB117" s="25"/>
      <c r="BC117" s="23" t="s">
        <v>5</v>
      </c>
      <c r="BD117" s="25" t="str">
        <f>IF(BB117=" ", "-", IF(BB117=0,"-",IF(BB117&gt;0,BD$4)))</f>
        <v>-</v>
      </c>
      <c r="BE117" s="26">
        <f>IF(BD117="-",0,IF(BD117="a", $D117,IF(BD117="b",$E117, IF(BD117="c",$F117, IF(BD117="d", $G117,("kan niet"))))))*BB117</f>
        <v>0</v>
      </c>
    </row>
    <row r="118" spans="1:57" x14ac:dyDescent="0.25">
      <c r="A118" s="16">
        <v>493</v>
      </c>
      <c r="B118" s="19" t="s">
        <v>75</v>
      </c>
      <c r="C118" s="18" t="s">
        <v>5</v>
      </c>
      <c r="D118" s="71"/>
      <c r="E118" s="71"/>
      <c r="F118" s="71"/>
      <c r="G118" s="71"/>
      <c r="H118" s="91"/>
      <c r="I118" s="25"/>
      <c r="J118" s="23" t="s">
        <v>5</v>
      </c>
      <c r="K118" s="25" t="str">
        <f>IF(I118=" ", "-", IF(I118=0,"-",IF(I118&gt;0,K$4)))</f>
        <v>-</v>
      </c>
      <c r="L118" s="26">
        <f>IF(K118="-",0,IF(K118="a", $D118,IF(K118="b",$E118, IF(K118="c",$F118, IF(K118="d", $G118,("kan niet"))))))*I118</f>
        <v>0</v>
      </c>
      <c r="N118" s="25"/>
      <c r="O118" s="23" t="s">
        <v>5</v>
      </c>
      <c r="P118" s="25" t="str">
        <f>IF(N118=" ", "-", IF(N118=0,"-",IF(N118&gt;0,P$4)))</f>
        <v>-</v>
      </c>
      <c r="Q118" s="26">
        <f>IF(P118="-",0,IF(P118="a", $D118,IF(P118="b",$E118, IF(P118="c",$F118, IF(P118="d", $G118,("kan niet"))))))*N118</f>
        <v>0</v>
      </c>
      <c r="S118" s="25"/>
      <c r="T118" s="23" t="s">
        <v>5</v>
      </c>
      <c r="U118" s="25" t="str">
        <f>IF(S118=" ", "-", IF(S118=0,"-",IF(S118&gt;0,U$4)))</f>
        <v>-</v>
      </c>
      <c r="V118" s="26">
        <f>IF(U118="-",0,IF(U118="a", $D118,IF(U118="b",$E118, IF(U118="c",$F118, IF(U118="d", $G118,("kan niet"))))))*S118</f>
        <v>0</v>
      </c>
      <c r="X118" s="25"/>
      <c r="Y118" s="23" t="s">
        <v>5</v>
      </c>
      <c r="Z118" s="25" t="str">
        <f>IF(X118=" ", "-", IF(X118=0,"-",IF(X118&gt;0,Z$4)))</f>
        <v>-</v>
      </c>
      <c r="AA118" s="26">
        <f>IF(Z118="-",0,IF(Z118="a", $D118,IF(Z118="b",$E118, IF(Z118="c",$F118, IF(Z118="d", $G118,("kan niet"))))))*X118</f>
        <v>0</v>
      </c>
      <c r="AC118" s="25"/>
      <c r="AD118" s="23" t="s">
        <v>5</v>
      </c>
      <c r="AE118" s="25" t="str">
        <f>IF(AC118=" ", "-", IF(AC118=0,"-",IF(AC118&gt;0,AE$4)))</f>
        <v>-</v>
      </c>
      <c r="AF118" s="26">
        <f>IF(AE118="-",0,IF(AE118="a", $D118,IF(AE118="b",$E118, IF(AE118="c",$F118, IF(AE118="d", $G118,("kan niet"))))))*AC118</f>
        <v>0</v>
      </c>
      <c r="AH118" s="25"/>
      <c r="AI118" s="23" t="s">
        <v>5</v>
      </c>
      <c r="AJ118" s="25" t="str">
        <f>IF(AH118=" ", "-", IF(AH118=0,"-",IF(AH118&gt;0,AJ$4)))</f>
        <v>-</v>
      </c>
      <c r="AK118" s="26">
        <f>IF(AJ118="-",0,IF(AJ118="a", $D118,IF(AJ118="b",$E118, IF(AJ118="c",$F118, IF(AJ118="d", $G118,("kan niet"))))))*AH118</f>
        <v>0</v>
      </c>
      <c r="AM118" s="25"/>
      <c r="AN118" s="23" t="s">
        <v>5</v>
      </c>
      <c r="AO118" s="25" t="str">
        <f>IF(AM118=" ", "-", IF(AM118=0,"-",IF(AM118&gt;0,AO$4)))</f>
        <v>-</v>
      </c>
      <c r="AP118" s="26">
        <f>IF(AO118="-",0,IF(AO118="a", $D118,IF(AO118="b",$E118, IF(AO118="c",$F118, IF(AO118="d", $G118,("kan niet"))))))*AM118</f>
        <v>0</v>
      </c>
      <c r="AR118" s="25"/>
      <c r="AS118" s="23" t="s">
        <v>5</v>
      </c>
      <c r="AT118" s="25" t="str">
        <f>IF(AR118=" ", "-", IF(AR118=0,"-",IF(AR118&gt;0,AT$4)))</f>
        <v>-</v>
      </c>
      <c r="AU118" s="26">
        <f>IF(AT118="-",0,IF(AT118="a", $D118,IF(AT118="b",$E118, IF(AT118="c",$F118, IF(AT118="d", $G118,("kan niet"))))))*AR118</f>
        <v>0</v>
      </c>
      <c r="AW118" s="25"/>
      <c r="AX118" s="23" t="s">
        <v>5</v>
      </c>
      <c r="AY118" s="25" t="str">
        <f>IF(AW118=" ", "-", IF(AW118=0,"-",IF(AW118&gt;0,AY$4)))</f>
        <v>-</v>
      </c>
      <c r="AZ118" s="26">
        <f>IF(AY118="-",0,IF(AY118="a", $D118,IF(AY118="b",$E118, IF(AY118="c",$F118, IF(AY118="d", $G118,("kan niet"))))))*AW118</f>
        <v>0</v>
      </c>
      <c r="BB118" s="88">
        <v>30</v>
      </c>
      <c r="BC118" s="87" t="s">
        <v>5</v>
      </c>
      <c r="BD118" s="88" t="str">
        <f>IF(BB118=" ", "-", IF(BB118=0,"-",IF(BB118&gt;0,BD$4)))</f>
        <v>c</v>
      </c>
      <c r="BE118" s="89">
        <f>IF(BD118="-",0,IF(BD118="a", $D118,IF(BD118="b",$E118, IF(BD118="c",$F118, IF(BD118="d", $G118,("kan niet"))))))*BB118</f>
        <v>0</v>
      </c>
    </row>
    <row r="119" spans="1:57" x14ac:dyDescent="0.25">
      <c r="A119" s="16"/>
      <c r="B119" s="19"/>
      <c r="C119" s="18"/>
      <c r="D119" s="27"/>
      <c r="E119" s="27"/>
      <c r="F119" s="27"/>
      <c r="G119" s="27"/>
      <c r="H119" s="91"/>
      <c r="I119" s="28"/>
      <c r="J119" s="29"/>
      <c r="K119" s="30"/>
      <c r="L119" s="31"/>
      <c r="N119" s="28"/>
      <c r="O119" s="29"/>
      <c r="P119" s="30"/>
      <c r="Q119" s="31"/>
      <c r="S119" s="28"/>
      <c r="T119" s="29"/>
      <c r="U119" s="30"/>
      <c r="V119" s="31"/>
      <c r="X119" s="28"/>
      <c r="Y119" s="29"/>
      <c r="Z119" s="30"/>
      <c r="AA119" s="31"/>
      <c r="AC119" s="28"/>
      <c r="AD119" s="29"/>
      <c r="AE119" s="30"/>
      <c r="AF119" s="31"/>
      <c r="AH119" s="28"/>
      <c r="AI119" s="29"/>
      <c r="AJ119" s="30"/>
      <c r="AK119" s="31"/>
      <c r="AM119" s="28"/>
      <c r="AN119" s="29"/>
      <c r="AO119" s="30"/>
      <c r="AP119" s="31"/>
      <c r="AR119" s="28"/>
      <c r="AS119" s="29"/>
      <c r="AT119" s="30"/>
      <c r="AU119" s="31"/>
      <c r="AW119" s="28"/>
      <c r="AX119" s="29"/>
      <c r="AY119" s="30"/>
      <c r="AZ119" s="31"/>
      <c r="BB119" s="28"/>
      <c r="BC119" s="29"/>
      <c r="BD119" s="30"/>
      <c r="BE119" s="31"/>
    </row>
    <row r="120" spans="1:57" x14ac:dyDescent="0.25">
      <c r="A120" s="16">
        <v>495</v>
      </c>
      <c r="B120" s="19" t="s">
        <v>11</v>
      </c>
      <c r="C120" s="18" t="s">
        <v>5</v>
      </c>
      <c r="D120" s="13"/>
      <c r="E120" s="13"/>
      <c r="F120" s="13"/>
      <c r="G120" s="13"/>
      <c r="H120" s="91"/>
      <c r="I120" s="25"/>
      <c r="J120" s="23" t="s">
        <v>5</v>
      </c>
      <c r="K120" s="25" t="str">
        <f>IF(I120=" ", "-", IF(I120=0,"-",IF(I120&gt;0,K$4)))</f>
        <v>-</v>
      </c>
      <c r="L120" s="26">
        <f>IF(K120="-",0,IF(K120="a", $D120,IF(K120="b",$E120, IF(K120="c",$F120, IF(K120="d", $G120,("kan niet"))))))*I120</f>
        <v>0</v>
      </c>
      <c r="N120" s="25"/>
      <c r="O120" s="23" t="s">
        <v>5</v>
      </c>
      <c r="P120" s="25" t="str">
        <f>IF(N120=" ", "-", IF(N120=0,"-",IF(N120&gt;0,P$4)))</f>
        <v>-</v>
      </c>
      <c r="Q120" s="26">
        <f>IF(P120="-",0,IF(P120="a", $D120,IF(P120="b",$E120, IF(P120="c",$F120, IF(P120="d", $G120,("kan niet"))))))*N120</f>
        <v>0</v>
      </c>
      <c r="S120" s="25"/>
      <c r="T120" s="23" t="s">
        <v>5</v>
      </c>
      <c r="U120" s="25" t="str">
        <f>IF(S120=" ", "-", IF(S120=0,"-",IF(S120&gt;0,U$4)))</f>
        <v>-</v>
      </c>
      <c r="V120" s="26">
        <f>IF(U120="-",0,IF(U120="a", $D120,IF(U120="b",$E120, IF(U120="c",$F120, IF(U120="d", $G120,("kan niet"))))))*S120</f>
        <v>0</v>
      </c>
      <c r="X120" s="25"/>
      <c r="Y120" s="23" t="s">
        <v>5</v>
      </c>
      <c r="Z120" s="25" t="str">
        <f>IF(X120=" ", "-", IF(X120=0,"-",IF(X120&gt;0,Z$4)))</f>
        <v>-</v>
      </c>
      <c r="AA120" s="26">
        <f>IF(Z120="-",0,IF(Z120="a", $D120,IF(Z120="b",$E120, IF(Z120="c",$F120, IF(Z120="d", $G120,("kan niet"))))))*X120</f>
        <v>0</v>
      </c>
      <c r="AC120" s="25"/>
      <c r="AD120" s="23" t="s">
        <v>5</v>
      </c>
      <c r="AE120" s="25" t="str">
        <f>IF(AC120=" ", "-", IF(AC120=0,"-",IF(AC120&gt;0,AE$4)))</f>
        <v>-</v>
      </c>
      <c r="AF120" s="26">
        <f>IF(AE120="-",0,IF(AE120="a", $D120,IF(AE120="b",$E120, IF(AE120="c",$F120, IF(AE120="d", $G120,("kan niet"))))))*AC120</f>
        <v>0</v>
      </c>
      <c r="AH120" s="25">
        <v>27.1</v>
      </c>
      <c r="AI120" s="23" t="s">
        <v>5</v>
      </c>
      <c r="AJ120" s="25" t="str">
        <f>IF(AH120=" ", "-", IF(AH120=0,"-",IF(AH120&gt;0,AJ$4)))</f>
        <v>c</v>
      </c>
      <c r="AK120" s="26">
        <f>IF(AJ120="-",0,IF(AJ120="a", $D120,IF(AJ120="b",$E120, IF(AJ120="c",$F120, IF(AJ120="d", $G120,("kan niet"))))))*AH120</f>
        <v>0</v>
      </c>
      <c r="AM120" s="25"/>
      <c r="AN120" s="23" t="s">
        <v>5</v>
      </c>
      <c r="AO120" s="25" t="str">
        <f>IF(AM120=" ", "-", IF(AM120=0,"-",IF(AM120&gt;0,AO$4)))</f>
        <v>-</v>
      </c>
      <c r="AP120" s="26">
        <f>IF(AO120="-",0,IF(AO120="a", $D120,IF(AO120="b",$E120, IF(AO120="c",$F120, IF(AO120="d", $G120,("kan niet"))))))*AM120</f>
        <v>0</v>
      </c>
      <c r="AR120" s="25"/>
      <c r="AS120" s="23" t="s">
        <v>5</v>
      </c>
      <c r="AT120" s="25" t="str">
        <f>IF(AR120=" ", "-", IF(AR120=0,"-",IF(AR120&gt;0,AT$4)))</f>
        <v>-</v>
      </c>
      <c r="AU120" s="26">
        <f>IF(AT120="-",0,IF(AT120="a", $D120,IF(AT120="b",$E120, IF(AT120="c",$F120, IF(AT120="d", $G120,("kan niet"))))))*AR120</f>
        <v>0</v>
      </c>
      <c r="AW120" s="25"/>
      <c r="AX120" s="23" t="s">
        <v>5</v>
      </c>
      <c r="AY120" s="25" t="str">
        <f>IF(AW120=" ", "-", IF(AW120=0,"-",IF(AW120&gt;0,AY$4)))</f>
        <v>-</v>
      </c>
      <c r="AZ120" s="26">
        <f>IF(AY120="-",0,IF(AY120="a", $D120,IF(AY120="b",$E120, IF(AY120="c",$F120, IF(AY120="d", $G120,("kan niet"))))))*AW120</f>
        <v>0</v>
      </c>
      <c r="BB120" s="25"/>
      <c r="BC120" s="23" t="s">
        <v>5</v>
      </c>
      <c r="BD120" s="25" t="str">
        <f>IF(BB120=" ", "-", IF(BB120=0,"-",IF(BB120&gt;0,BD$4)))</f>
        <v>-</v>
      </c>
      <c r="BE120" s="26">
        <f>IF(BD120="-",0,IF(BD120="a", $D120,IF(BD120="b",$E120, IF(BD120="c",$F120, IF(BD120="d", $G120,("kan niet"))))))*BB120</f>
        <v>0</v>
      </c>
    </row>
    <row r="121" spans="1:57" x14ac:dyDescent="0.25">
      <c r="A121" s="16"/>
      <c r="B121" s="19"/>
      <c r="C121" s="18"/>
      <c r="D121" s="27"/>
      <c r="E121" s="27"/>
      <c r="F121" s="27"/>
      <c r="G121" s="27"/>
      <c r="H121" s="91"/>
      <c r="I121" s="28"/>
      <c r="J121" s="29"/>
      <c r="K121" s="30"/>
      <c r="L121" s="31"/>
      <c r="N121" s="28"/>
      <c r="O121" s="29"/>
      <c r="P121" s="30"/>
      <c r="Q121" s="31"/>
      <c r="S121" s="28"/>
      <c r="T121" s="29"/>
      <c r="U121" s="30"/>
      <c r="V121" s="31"/>
      <c r="X121" s="28"/>
      <c r="Y121" s="29"/>
      <c r="Z121" s="30"/>
      <c r="AA121" s="31"/>
      <c r="AC121" s="28"/>
      <c r="AD121" s="29"/>
      <c r="AE121" s="30"/>
      <c r="AF121" s="31"/>
      <c r="AH121" s="28"/>
      <c r="AI121" s="29"/>
      <c r="AJ121" s="30"/>
      <c r="AK121" s="31"/>
      <c r="AM121" s="28"/>
      <c r="AN121" s="29"/>
      <c r="AO121" s="30"/>
      <c r="AP121" s="31"/>
      <c r="AR121" s="28"/>
      <c r="AS121" s="29"/>
      <c r="AT121" s="30"/>
      <c r="AU121" s="31"/>
      <c r="AW121" s="28"/>
      <c r="AX121" s="29"/>
      <c r="AY121" s="30"/>
      <c r="AZ121" s="31"/>
      <c r="BB121" s="28"/>
      <c r="BC121" s="29"/>
      <c r="BD121" s="30"/>
      <c r="BE121" s="31"/>
    </row>
    <row r="122" spans="1:57" x14ac:dyDescent="0.25">
      <c r="A122" s="16">
        <v>496</v>
      </c>
      <c r="B122" s="19" t="s">
        <v>115</v>
      </c>
      <c r="C122" s="18" t="s">
        <v>5</v>
      </c>
      <c r="D122" s="71"/>
      <c r="E122" s="71"/>
      <c r="F122" s="71"/>
      <c r="G122" s="71"/>
      <c r="H122" s="91"/>
      <c r="I122" s="25"/>
      <c r="J122" s="23" t="s">
        <v>5</v>
      </c>
      <c r="K122" s="25" t="str">
        <f>IF(I122=" ", "-", IF(I122=0,"-",IF(I122&gt;0,K$4)))</f>
        <v>-</v>
      </c>
      <c r="L122" s="26">
        <f>IF(K122="-",0,IF(K122="a", $D122,IF(K122="b",$E122, IF(K122="c",$F122, IF(K122="d", $G122,("kan niet"))))))*I122</f>
        <v>0</v>
      </c>
      <c r="N122" s="25"/>
      <c r="O122" s="23" t="s">
        <v>5</v>
      </c>
      <c r="P122" s="25" t="str">
        <f>IF(N122=" ", "-", IF(N122=0,"-",IF(N122&gt;0,P$4)))</f>
        <v>-</v>
      </c>
      <c r="Q122" s="26">
        <f>IF(P122="-",0,IF(P122="a", $D122,IF(P122="b",$E122, IF(P122="c",$F122, IF(P122="d", $G122,("kan niet"))))))*N122</f>
        <v>0</v>
      </c>
      <c r="S122" s="25"/>
      <c r="T122" s="23" t="s">
        <v>5</v>
      </c>
      <c r="U122" s="25" t="str">
        <f>IF(S122=" ", "-", IF(S122=0,"-",IF(S122&gt;0,U$4)))</f>
        <v>-</v>
      </c>
      <c r="V122" s="26">
        <f>IF(U122="-",0,IF(U122="a", $D122,IF(U122="b",$E122, IF(U122="c",$F122, IF(U122="d", $G122,("kan niet"))))))*S122</f>
        <v>0</v>
      </c>
      <c r="X122" s="25"/>
      <c r="Y122" s="23" t="s">
        <v>5</v>
      </c>
      <c r="Z122" s="25" t="str">
        <f>IF(X122=" ", "-", IF(X122=0,"-",IF(X122&gt;0,Z$4)))</f>
        <v>-</v>
      </c>
      <c r="AA122" s="26">
        <f>IF(Z122="-",0,IF(Z122="a", $D122,IF(Z122="b",$E122, IF(Z122="c",$F122, IF(Z122="d", $G122,("kan niet"))))))*X122</f>
        <v>0</v>
      </c>
      <c r="AC122" s="25"/>
      <c r="AD122" s="23" t="s">
        <v>5</v>
      </c>
      <c r="AE122" s="25" t="str">
        <f>IF(AC122=" ", "-", IF(AC122=0,"-",IF(AC122&gt;0,AE$4)))</f>
        <v>-</v>
      </c>
      <c r="AF122" s="26">
        <f>IF(AE122="-",0,IF(AE122="a", $D122,IF(AE122="b",$E122, IF(AE122="c",$F122, IF(AE122="d", $G122,("kan niet"))))))*AC122</f>
        <v>0</v>
      </c>
      <c r="AH122" s="25"/>
      <c r="AI122" s="23" t="s">
        <v>5</v>
      </c>
      <c r="AJ122" s="25" t="str">
        <f>IF(AH122=" ", "-", IF(AH122=0,"-",IF(AH122&gt;0,AJ$4)))</f>
        <v>-</v>
      </c>
      <c r="AK122" s="26">
        <f>IF(AJ122="-",0,IF(AJ122="a", $D122,IF(AJ122="b",$E122, IF(AJ122="c",$F122, IF(AJ122="d", $G122,("kan niet"))))))*AH122</f>
        <v>0</v>
      </c>
      <c r="AM122" s="25"/>
      <c r="AN122" s="23" t="s">
        <v>5</v>
      </c>
      <c r="AO122" s="25" t="str">
        <f>IF(AM122=" ", "-", IF(AM122=0,"-",IF(AM122&gt;0,AO$4)))</f>
        <v>-</v>
      </c>
      <c r="AP122" s="26">
        <f>IF(AO122="-",0,IF(AO122="a", $D122,IF(AO122="b",$E122, IF(AO122="c",$F122, IF(AO122="d", $G122,("kan niet"))))))*AM122</f>
        <v>0</v>
      </c>
      <c r="AR122" s="25"/>
      <c r="AS122" s="23" t="s">
        <v>5</v>
      </c>
      <c r="AT122" s="25" t="str">
        <f>IF(AR122=" ", "-", IF(AR122=0,"-",IF(AR122&gt;0,AT$4)))</f>
        <v>-</v>
      </c>
      <c r="AU122" s="26">
        <f>IF(AT122="-",0,IF(AT122="a", $D122,IF(AT122="b",$E122, IF(AT122="c",$F122, IF(AT122="d", $G122,("kan niet"))))))*AR122</f>
        <v>0</v>
      </c>
      <c r="AW122" s="25"/>
      <c r="AX122" s="23" t="s">
        <v>5</v>
      </c>
      <c r="AY122" s="25" t="str">
        <f>IF(AW122=" ", "-", IF(AW122=0,"-",IF(AW122&gt;0,AY$4)))</f>
        <v>-</v>
      </c>
      <c r="AZ122" s="26">
        <f>IF(AY122="-",0,IF(AY122="a", $D122,IF(AY122="b",$E122, IF(AY122="c",$F122, IF(AY122="d", $G122,("kan niet"))))))*AW122</f>
        <v>0</v>
      </c>
      <c r="BB122" s="88">
        <v>10</v>
      </c>
      <c r="BC122" s="87" t="s">
        <v>5</v>
      </c>
      <c r="BD122" s="88" t="str">
        <f>IF(BB122=" ", "-", IF(BB122=0,"-",IF(BB122&gt;0,BD$4)))</f>
        <v>c</v>
      </c>
      <c r="BE122" s="89">
        <f>IF(BD122="-",0,IF(BD122="a", $D122,IF(BD122="b",$E122, IF(BD122="c",$F122, IF(BD122="d", $G122,("kan niet"))))))*BB122</f>
        <v>0</v>
      </c>
    </row>
    <row r="123" spans="1:57" x14ac:dyDescent="0.25">
      <c r="A123" s="16">
        <v>497</v>
      </c>
      <c r="B123" s="19" t="s">
        <v>66</v>
      </c>
      <c r="C123" s="18" t="s">
        <v>5</v>
      </c>
      <c r="D123" s="71"/>
      <c r="E123" s="71"/>
      <c r="F123" s="71"/>
      <c r="G123" s="71"/>
      <c r="H123" s="91"/>
      <c r="I123" s="25"/>
      <c r="J123" s="23" t="s">
        <v>5</v>
      </c>
      <c r="K123" s="25" t="str">
        <f>IF(I123=" ", "-", IF(I123=0,"-",IF(I123&gt;0,K$4)))</f>
        <v>-</v>
      </c>
      <c r="L123" s="26">
        <f>IF(K123="-",0,IF(K123="a", $D123,IF(K123="b",$E123, IF(K123="c",$F123, IF(K123="d", $G123,("kan niet"))))))*I123</f>
        <v>0</v>
      </c>
      <c r="N123" s="25"/>
      <c r="O123" s="23" t="s">
        <v>5</v>
      </c>
      <c r="P123" s="25" t="str">
        <f>IF(N123=" ", "-", IF(N123=0,"-",IF(N123&gt;0,P$4)))</f>
        <v>-</v>
      </c>
      <c r="Q123" s="26">
        <f>IF(P123="-",0,IF(P123="a", $D123,IF(P123="b",$E123, IF(P123="c",$F123, IF(P123="d", $G123,("kan niet"))))))*N123</f>
        <v>0</v>
      </c>
      <c r="S123" s="25"/>
      <c r="T123" s="23" t="s">
        <v>5</v>
      </c>
      <c r="U123" s="25" t="str">
        <f>IF(S123=" ", "-", IF(S123=0,"-",IF(S123&gt;0,U$4)))</f>
        <v>-</v>
      </c>
      <c r="V123" s="26">
        <f>IF(U123="-",0,IF(U123="a", $D123,IF(U123="b",$E123, IF(U123="c",$F123, IF(U123="d", $G123,("kan niet"))))))*S123</f>
        <v>0</v>
      </c>
      <c r="X123" s="25"/>
      <c r="Y123" s="23" t="s">
        <v>5</v>
      </c>
      <c r="Z123" s="25" t="str">
        <f>IF(X123=" ", "-", IF(X123=0,"-",IF(X123&gt;0,Z$4)))</f>
        <v>-</v>
      </c>
      <c r="AA123" s="26">
        <f>IF(Z123="-",0,IF(Z123="a", $D123,IF(Z123="b",$E123, IF(Z123="c",$F123, IF(Z123="d", $G123,("kan niet"))))))*X123</f>
        <v>0</v>
      </c>
      <c r="AC123" s="25"/>
      <c r="AD123" s="23" t="s">
        <v>5</v>
      </c>
      <c r="AE123" s="25" t="str">
        <f>IF(AC123=" ", "-", IF(AC123=0,"-",IF(AC123&gt;0,AE$4)))</f>
        <v>-</v>
      </c>
      <c r="AF123" s="26">
        <f>IF(AE123="-",0,IF(AE123="a", $D123,IF(AE123="b",$E123, IF(AE123="c",$F123, IF(AE123="d", $G123,("kan niet"))))))*AC123</f>
        <v>0</v>
      </c>
      <c r="AH123" s="25"/>
      <c r="AI123" s="23" t="s">
        <v>5</v>
      </c>
      <c r="AJ123" s="25" t="str">
        <f>IF(AH123=" ", "-", IF(AH123=0,"-",IF(AH123&gt;0,AJ$4)))</f>
        <v>-</v>
      </c>
      <c r="AK123" s="26">
        <f>IF(AJ123="-",0,IF(AJ123="a", $D123,IF(AJ123="b",$E123, IF(AJ123="c",$F123, IF(AJ123="d", $G123,("kan niet"))))))*AH123</f>
        <v>0</v>
      </c>
      <c r="AM123" s="25"/>
      <c r="AN123" s="23" t="s">
        <v>5</v>
      </c>
      <c r="AO123" s="25" t="str">
        <f>IF(AM123=" ", "-", IF(AM123=0,"-",IF(AM123&gt;0,AO$4)))</f>
        <v>-</v>
      </c>
      <c r="AP123" s="26">
        <f>IF(AO123="-",0,IF(AO123="a", $D123,IF(AO123="b",$E123, IF(AO123="c",$F123, IF(AO123="d", $G123,("kan niet"))))))*AM123</f>
        <v>0</v>
      </c>
      <c r="AR123" s="25"/>
      <c r="AS123" s="23" t="s">
        <v>5</v>
      </c>
      <c r="AT123" s="25" t="str">
        <f>IF(AR123=" ", "-", IF(AR123=0,"-",IF(AR123&gt;0,AT$4)))</f>
        <v>-</v>
      </c>
      <c r="AU123" s="26">
        <f>IF(AT123="-",0,IF(AT123="a", $D123,IF(AT123="b",$E123, IF(AT123="c",$F123, IF(AT123="d", $G123,("kan niet"))))))*AR123</f>
        <v>0</v>
      </c>
      <c r="AW123" s="25"/>
      <c r="AX123" s="23" t="s">
        <v>5</v>
      </c>
      <c r="AY123" s="25" t="str">
        <f>IF(AW123=" ", "-", IF(AW123=0,"-",IF(AW123&gt;0,AY$4)))</f>
        <v>-</v>
      </c>
      <c r="AZ123" s="26">
        <f>IF(AY123="-",0,IF(AY123="a", $D123,IF(AY123="b",$E123, IF(AY123="c",$F123, IF(AY123="d", $G123,("kan niet"))))))*AW123</f>
        <v>0</v>
      </c>
      <c r="BB123" s="88">
        <v>10</v>
      </c>
      <c r="BC123" s="87" t="s">
        <v>5</v>
      </c>
      <c r="BD123" s="88" t="str">
        <f>IF(BB123=" ", "-", IF(BB123=0,"-",IF(BB123&gt;0,BD$4)))</f>
        <v>c</v>
      </c>
      <c r="BE123" s="89">
        <f>IF(BD123="-",0,IF(BD123="a", $D123,IF(BD123="b",$E123, IF(BD123="c",$F123, IF(BD123="d", $G123,("kan niet"))))))*BB123</f>
        <v>0</v>
      </c>
    </row>
    <row r="124" spans="1:57" x14ac:dyDescent="0.25">
      <c r="A124" s="16"/>
      <c r="B124" s="19"/>
      <c r="C124" s="18"/>
      <c r="D124" s="27"/>
      <c r="E124" s="27"/>
      <c r="F124" s="27"/>
      <c r="G124" s="27"/>
      <c r="H124" s="91"/>
      <c r="I124" s="28"/>
      <c r="J124" s="29"/>
      <c r="K124" s="30"/>
      <c r="L124" s="31"/>
      <c r="N124" s="28"/>
      <c r="O124" s="29"/>
      <c r="P124" s="30"/>
      <c r="Q124" s="31"/>
      <c r="S124" s="28"/>
      <c r="T124" s="29"/>
      <c r="U124" s="30"/>
      <c r="V124" s="31"/>
      <c r="X124" s="28"/>
      <c r="Y124" s="29"/>
      <c r="Z124" s="30"/>
      <c r="AA124" s="31"/>
      <c r="AC124" s="28"/>
      <c r="AD124" s="29"/>
      <c r="AE124" s="30"/>
      <c r="AF124" s="31"/>
      <c r="AH124" s="28"/>
      <c r="AI124" s="29"/>
      <c r="AJ124" s="30"/>
      <c r="AK124" s="31"/>
      <c r="AM124" s="28"/>
      <c r="AN124" s="29"/>
      <c r="AO124" s="30"/>
      <c r="AP124" s="31"/>
      <c r="AR124" s="28"/>
      <c r="AS124" s="29"/>
      <c r="AT124" s="30"/>
      <c r="AU124" s="31"/>
      <c r="AW124" s="28"/>
      <c r="AX124" s="29"/>
      <c r="AY124" s="30"/>
      <c r="AZ124" s="31"/>
      <c r="BB124" s="28"/>
      <c r="BC124" s="29"/>
      <c r="BD124" s="30"/>
      <c r="BE124" s="31"/>
    </row>
    <row r="125" spans="1:57" x14ac:dyDescent="0.25">
      <c r="A125" s="16"/>
      <c r="B125" s="19"/>
      <c r="C125" s="18"/>
      <c r="D125" s="27"/>
      <c r="E125" s="27"/>
      <c r="F125" s="27"/>
      <c r="G125" s="27"/>
      <c r="H125" s="91"/>
      <c r="I125" s="28"/>
      <c r="J125" s="29"/>
      <c r="K125" s="30"/>
      <c r="L125" s="31"/>
      <c r="N125" s="28"/>
      <c r="O125" s="29"/>
      <c r="P125" s="30"/>
      <c r="Q125" s="31"/>
      <c r="S125" s="28"/>
      <c r="T125" s="29"/>
      <c r="U125" s="30"/>
      <c r="V125" s="31"/>
      <c r="X125" s="28"/>
      <c r="Y125" s="29"/>
      <c r="Z125" s="30"/>
      <c r="AA125" s="31"/>
      <c r="AC125" s="28"/>
      <c r="AD125" s="29"/>
      <c r="AE125" s="30"/>
      <c r="AF125" s="31"/>
      <c r="AH125" s="28"/>
      <c r="AI125" s="29"/>
      <c r="AJ125" s="30"/>
      <c r="AK125" s="31"/>
      <c r="AM125" s="28"/>
      <c r="AN125" s="29"/>
      <c r="AO125" s="30"/>
      <c r="AP125" s="31"/>
      <c r="AR125" s="28"/>
      <c r="AS125" s="29"/>
      <c r="AT125" s="30"/>
      <c r="AU125" s="31"/>
      <c r="AW125" s="28"/>
      <c r="AX125" s="29"/>
      <c r="AY125" s="30"/>
      <c r="AZ125" s="31"/>
      <c r="BB125" s="28"/>
      <c r="BC125" s="29"/>
      <c r="BD125" s="30"/>
      <c r="BE125" s="31"/>
    </row>
    <row r="126" spans="1:57" x14ac:dyDescent="0.25">
      <c r="A126" s="16">
        <v>500</v>
      </c>
      <c r="B126" s="17" t="s">
        <v>78</v>
      </c>
      <c r="C126" s="18"/>
      <c r="D126" s="27"/>
      <c r="E126" s="27"/>
      <c r="F126" s="27"/>
      <c r="G126" s="27"/>
      <c r="H126" s="91"/>
      <c r="I126" s="28"/>
      <c r="J126" s="29"/>
      <c r="K126" s="30"/>
      <c r="L126" s="31"/>
      <c r="N126" s="28"/>
      <c r="O126" s="29"/>
      <c r="P126" s="30"/>
      <c r="Q126" s="31"/>
      <c r="S126" s="28"/>
      <c r="T126" s="29"/>
      <c r="U126" s="30"/>
      <c r="V126" s="31"/>
      <c r="X126" s="28"/>
      <c r="Y126" s="29"/>
      <c r="Z126" s="30"/>
      <c r="AA126" s="31"/>
      <c r="AC126" s="28"/>
      <c r="AD126" s="29"/>
      <c r="AE126" s="30"/>
      <c r="AF126" s="31"/>
      <c r="AH126" s="28"/>
      <c r="AI126" s="29"/>
      <c r="AJ126" s="30"/>
      <c r="AK126" s="31"/>
      <c r="AM126" s="28"/>
      <c r="AN126" s="29"/>
      <c r="AO126" s="30"/>
      <c r="AP126" s="31"/>
      <c r="AR126" s="28"/>
      <c r="AS126" s="29"/>
      <c r="AT126" s="30"/>
      <c r="AU126" s="31"/>
      <c r="AW126" s="28"/>
      <c r="AX126" s="29"/>
      <c r="AY126" s="30"/>
      <c r="AZ126" s="31"/>
      <c r="BB126" s="28"/>
      <c r="BC126" s="29"/>
      <c r="BD126" s="30"/>
      <c r="BE126" s="31"/>
    </row>
    <row r="127" spans="1:57" x14ac:dyDescent="0.25">
      <c r="A127" s="16">
        <v>510</v>
      </c>
      <c r="B127" s="19" t="s">
        <v>59</v>
      </c>
      <c r="C127" s="18" t="s">
        <v>6</v>
      </c>
      <c r="D127" s="71"/>
      <c r="E127" s="71"/>
      <c r="F127" s="71"/>
      <c r="G127" s="71"/>
      <c r="H127" s="91"/>
      <c r="I127" s="35"/>
      <c r="J127" s="23" t="s">
        <v>6</v>
      </c>
      <c r="K127" s="25" t="str">
        <f>IF(I127=" ", "-", IF(I127=0,"-",IF(I127&gt;0,K$4)))</f>
        <v>-</v>
      </c>
      <c r="L127" s="26">
        <f>IF(K127="-",0,IF(K127="a", $D127,IF(K127="b",$E127, IF(K127="c",$F127, IF(K127="d", $G127,("kan niet"))))))*I127</f>
        <v>0</v>
      </c>
      <c r="N127" s="35"/>
      <c r="O127" s="23" t="s">
        <v>6</v>
      </c>
      <c r="P127" s="25" t="str">
        <f>IF(N127=" ", "-", IF(N127=0,"-",IF(N127&gt;0,P$4)))</f>
        <v>-</v>
      </c>
      <c r="Q127" s="26">
        <f>IF(P127="-",0,IF(P127="a", $D127,IF(P127="b",$E127, IF(P127="c",$F127, IF(P127="d", $G127,("kan niet"))))))*N127</f>
        <v>0</v>
      </c>
      <c r="S127" s="35"/>
      <c r="T127" s="23" t="s">
        <v>6</v>
      </c>
      <c r="U127" s="25" t="str">
        <f>IF(S127=" ", "-", IF(S127=0,"-",IF(S127&gt;0,U$4)))</f>
        <v>-</v>
      </c>
      <c r="V127" s="26">
        <f>IF(U127="-",0,IF(U127="a", $D127,IF(U127="b",$E127, IF(U127="c",$F127, IF(U127="d", $G127,("kan niet"))))))*S127</f>
        <v>0</v>
      </c>
      <c r="X127" s="35"/>
      <c r="Y127" s="23" t="s">
        <v>6</v>
      </c>
      <c r="Z127" s="25" t="str">
        <f>IF(X127=" ", "-", IF(X127=0,"-",IF(X127&gt;0,Z$4)))</f>
        <v>-</v>
      </c>
      <c r="AA127" s="26">
        <f>IF(Z127="-",0,IF(Z127="a", $D127,IF(Z127="b",$E127, IF(Z127="c",$F127, IF(Z127="d", $G127,("kan niet"))))))*X127</f>
        <v>0</v>
      </c>
      <c r="AC127" s="35"/>
      <c r="AD127" s="23" t="s">
        <v>6</v>
      </c>
      <c r="AE127" s="25" t="str">
        <f>IF(AC127=" ", "-", IF(AC127=0,"-",IF(AC127&gt;0,AE$4)))</f>
        <v>-</v>
      </c>
      <c r="AF127" s="26">
        <f>IF(AE127="-",0,IF(AE127="a", $D127,IF(AE127="b",$E127, IF(AE127="c",$F127, IF(AE127="d", $G127,("kan niet"))))))*AC127</f>
        <v>0</v>
      </c>
      <c r="AH127" s="35"/>
      <c r="AI127" s="23" t="s">
        <v>6</v>
      </c>
      <c r="AJ127" s="25" t="str">
        <f>IF(AH127=" ", "-", IF(AH127=0,"-",IF(AH127&gt;0,AJ$4)))</f>
        <v>-</v>
      </c>
      <c r="AK127" s="26">
        <f>IF(AJ127="-",0,IF(AJ127="a", $D127,IF(AJ127="b",$E127, IF(AJ127="c",$F127, IF(AJ127="d", $G127,("kan niet"))))))*AH127</f>
        <v>0</v>
      </c>
      <c r="AM127" s="35"/>
      <c r="AN127" s="23" t="s">
        <v>6</v>
      </c>
      <c r="AO127" s="25" t="str">
        <f>IF(AM127=" ", "-", IF(AM127=0,"-",IF(AM127&gt;0,AO$4)))</f>
        <v>-</v>
      </c>
      <c r="AP127" s="26">
        <f>IF(AO127="-",0,IF(AO127="a", $D127,IF(AO127="b",$E127, IF(AO127="c",$F127, IF(AO127="d", $G127,("kan niet"))))))*AM127</f>
        <v>0</v>
      </c>
      <c r="AR127" s="35"/>
      <c r="AS127" s="23" t="s">
        <v>6</v>
      </c>
      <c r="AT127" s="25" t="str">
        <f>IF(AR127=" ", "-", IF(AR127=0,"-",IF(AR127&gt;0,AT$4)))</f>
        <v>-</v>
      </c>
      <c r="AU127" s="26">
        <f>IF(AT127="-",0,IF(AT127="a", $D127,IF(AT127="b",$E127, IF(AT127="c",$F127, IF(AT127="d", $G127,("kan niet"))))))*AR127</f>
        <v>0</v>
      </c>
      <c r="AW127" s="35"/>
      <c r="AX127" s="23" t="s">
        <v>6</v>
      </c>
      <c r="AY127" s="25" t="str">
        <f>IF(AW127=" ", "-", IF(AW127=0,"-",IF(AW127&gt;0,AY$4)))</f>
        <v>-</v>
      </c>
      <c r="AZ127" s="26">
        <f>IF(AY127="-",0,IF(AY127="a", $D127,IF(AY127="b",$E127, IF(AY127="c",$F127, IF(AY127="d", $G127,("kan niet"))))))*AW127</f>
        <v>0</v>
      </c>
      <c r="BB127" s="86">
        <v>1</v>
      </c>
      <c r="BC127" s="87" t="s">
        <v>6</v>
      </c>
      <c r="BD127" s="88" t="str">
        <f>IF(BB127=" ", "-", IF(BB127=0,"-",IF(BB127&gt;0,BD$4)))</f>
        <v>c</v>
      </c>
      <c r="BE127" s="89">
        <f>IF(BD127="-",0,IF(BD127="a", $D127,IF(BD127="b",$E127, IF(BD127="c",$F127, IF(BD127="d", $G127,("kan niet"))))))*BB127</f>
        <v>0</v>
      </c>
    </row>
    <row r="128" spans="1:57" x14ac:dyDescent="0.25">
      <c r="A128" s="16">
        <v>511</v>
      </c>
      <c r="B128" s="19" t="s">
        <v>60</v>
      </c>
      <c r="C128" s="18" t="s">
        <v>6</v>
      </c>
      <c r="D128" s="71"/>
      <c r="E128" s="71"/>
      <c r="F128" s="71"/>
      <c r="G128" s="71"/>
      <c r="H128" s="91"/>
      <c r="I128" s="35"/>
      <c r="J128" s="23" t="s">
        <v>6</v>
      </c>
      <c r="K128" s="25" t="str">
        <f>IF(I128=" ", "-", IF(I128=0,"-",IF(I128&gt;0,K$4)))</f>
        <v>-</v>
      </c>
      <c r="L128" s="26">
        <f>IF(K128="-",0,IF(K128="a", $D128,IF(K128="b",$E128, IF(K128="c",$F128, IF(K128="d", $G128,("kan niet"))))))*I128</f>
        <v>0</v>
      </c>
      <c r="N128" s="35"/>
      <c r="O128" s="23" t="s">
        <v>6</v>
      </c>
      <c r="P128" s="25" t="str">
        <f>IF(N128=" ", "-", IF(N128=0,"-",IF(N128&gt;0,P$4)))</f>
        <v>-</v>
      </c>
      <c r="Q128" s="26">
        <f>IF(P128="-",0,IF(P128="a", $D128,IF(P128="b",$E128, IF(P128="c",$F128, IF(P128="d", $G128,("kan niet"))))))*N128</f>
        <v>0</v>
      </c>
      <c r="S128" s="35"/>
      <c r="T128" s="23" t="s">
        <v>6</v>
      </c>
      <c r="U128" s="25" t="str">
        <f>IF(S128=" ", "-", IF(S128=0,"-",IF(S128&gt;0,U$4)))</f>
        <v>-</v>
      </c>
      <c r="V128" s="26">
        <f>IF(U128="-",0,IF(U128="a", $D128,IF(U128="b",$E128, IF(U128="c",$F128, IF(U128="d", $G128,("kan niet"))))))*S128</f>
        <v>0</v>
      </c>
      <c r="X128" s="35"/>
      <c r="Y128" s="23" t="s">
        <v>6</v>
      </c>
      <c r="Z128" s="25" t="str">
        <f>IF(X128=" ", "-", IF(X128=0,"-",IF(X128&gt;0,Z$4)))</f>
        <v>-</v>
      </c>
      <c r="AA128" s="26">
        <f>IF(Z128="-",0,IF(Z128="a", $D128,IF(Z128="b",$E128, IF(Z128="c",$F128, IF(Z128="d", $G128,("kan niet"))))))*X128</f>
        <v>0</v>
      </c>
      <c r="AC128" s="35"/>
      <c r="AD128" s="23" t="s">
        <v>6</v>
      </c>
      <c r="AE128" s="25" t="str">
        <f>IF(AC128=" ", "-", IF(AC128=0,"-",IF(AC128&gt;0,AE$4)))</f>
        <v>-</v>
      </c>
      <c r="AF128" s="26">
        <f>IF(AE128="-",0,IF(AE128="a", $D128,IF(AE128="b",$E128, IF(AE128="c",$F128, IF(AE128="d", $G128,("kan niet"))))))*AC128</f>
        <v>0</v>
      </c>
      <c r="AH128" s="35"/>
      <c r="AI128" s="23" t="s">
        <v>6</v>
      </c>
      <c r="AJ128" s="25" t="str">
        <f>IF(AH128=" ", "-", IF(AH128=0,"-",IF(AH128&gt;0,AJ$4)))</f>
        <v>-</v>
      </c>
      <c r="AK128" s="26">
        <f>IF(AJ128="-",0,IF(AJ128="a", $D128,IF(AJ128="b",$E128, IF(AJ128="c",$F128, IF(AJ128="d", $G128,("kan niet"))))))*AH128</f>
        <v>0</v>
      </c>
      <c r="AM128" s="35"/>
      <c r="AN128" s="23" t="s">
        <v>6</v>
      </c>
      <c r="AO128" s="25" t="str">
        <f>IF(AM128=" ", "-", IF(AM128=0,"-",IF(AM128&gt;0,AO$4)))</f>
        <v>-</v>
      </c>
      <c r="AP128" s="26">
        <f>IF(AO128="-",0,IF(AO128="a", $D128,IF(AO128="b",$E128, IF(AO128="c",$F128, IF(AO128="d", $G128,("kan niet"))))))*AM128</f>
        <v>0</v>
      </c>
      <c r="AR128" s="35"/>
      <c r="AS128" s="23" t="s">
        <v>6</v>
      </c>
      <c r="AT128" s="25" t="str">
        <f>IF(AR128=" ", "-", IF(AR128=0,"-",IF(AR128&gt;0,AT$4)))</f>
        <v>-</v>
      </c>
      <c r="AU128" s="26">
        <f>IF(AT128="-",0,IF(AT128="a", $D128,IF(AT128="b",$E128, IF(AT128="c",$F128, IF(AT128="d", $G128,("kan niet"))))))*AR128</f>
        <v>0</v>
      </c>
      <c r="AW128" s="35"/>
      <c r="AX128" s="23" t="s">
        <v>6</v>
      </c>
      <c r="AY128" s="25" t="str">
        <f>IF(AW128=" ", "-", IF(AW128=0,"-",IF(AW128&gt;0,AY$4)))</f>
        <v>-</v>
      </c>
      <c r="AZ128" s="26">
        <f>IF(AY128="-",0,IF(AY128="a", $D128,IF(AY128="b",$E128, IF(AY128="c",$F128, IF(AY128="d", $G128,("kan niet"))))))*AW128</f>
        <v>0</v>
      </c>
      <c r="BB128" s="86">
        <v>1</v>
      </c>
      <c r="BC128" s="87" t="s">
        <v>6</v>
      </c>
      <c r="BD128" s="88" t="str">
        <f>IF(BB128=" ", "-", IF(BB128=0,"-",IF(BB128&gt;0,BD$4)))</f>
        <v>c</v>
      </c>
      <c r="BE128" s="89">
        <f>IF(BD128="-",0,IF(BD128="a", $D128,IF(BD128="b",$E128, IF(BD128="c",$F128, IF(BD128="d", $G128,("kan niet"))))))*BB128</f>
        <v>0</v>
      </c>
    </row>
    <row r="129" spans="1:57" x14ac:dyDescent="0.25">
      <c r="A129" s="16">
        <v>512</v>
      </c>
      <c r="B129" s="19" t="s">
        <v>89</v>
      </c>
      <c r="C129" s="18" t="s">
        <v>6</v>
      </c>
      <c r="D129" s="71"/>
      <c r="E129" s="71"/>
      <c r="F129" s="71"/>
      <c r="G129" s="71"/>
      <c r="H129" s="91"/>
      <c r="I129" s="35"/>
      <c r="J129" s="23" t="s">
        <v>6</v>
      </c>
      <c r="K129" s="25" t="str">
        <f>IF(I129=" ", "-", IF(I129=0,"-",IF(I129&gt;0,K$4)))</f>
        <v>-</v>
      </c>
      <c r="L129" s="26">
        <f>IF(K129="-",0,IF(K129="a", $D129,IF(K129="b",$E129, IF(K129="c",$F129, IF(K129="d", $G129,("kan niet"))))))*I129</f>
        <v>0</v>
      </c>
      <c r="N129" s="35"/>
      <c r="O129" s="23" t="s">
        <v>6</v>
      </c>
      <c r="P129" s="25" t="str">
        <f>IF(N129=" ", "-", IF(N129=0,"-",IF(N129&gt;0,P$4)))</f>
        <v>-</v>
      </c>
      <c r="Q129" s="26">
        <f>IF(P129="-",0,IF(P129="a", $D129,IF(P129="b",$E129, IF(P129="c",$F129, IF(P129="d", $G129,("kan niet"))))))*N129</f>
        <v>0</v>
      </c>
      <c r="S129" s="35"/>
      <c r="T129" s="23" t="s">
        <v>6</v>
      </c>
      <c r="U129" s="25" t="str">
        <f>IF(S129=" ", "-", IF(S129=0,"-",IF(S129&gt;0,U$4)))</f>
        <v>-</v>
      </c>
      <c r="V129" s="26">
        <f>IF(U129="-",0,IF(U129="a", $D129,IF(U129="b",$E129, IF(U129="c",$F129, IF(U129="d", $G129,("kan niet"))))))*S129</f>
        <v>0</v>
      </c>
      <c r="X129" s="35"/>
      <c r="Y129" s="23" t="s">
        <v>6</v>
      </c>
      <c r="Z129" s="25" t="str">
        <f>IF(X129=" ", "-", IF(X129=0,"-",IF(X129&gt;0,Z$4)))</f>
        <v>-</v>
      </c>
      <c r="AA129" s="26">
        <f>IF(Z129="-",0,IF(Z129="a", $D129,IF(Z129="b",$E129, IF(Z129="c",$F129, IF(Z129="d", $G129,("kan niet"))))))*X129</f>
        <v>0</v>
      </c>
      <c r="AC129" s="35"/>
      <c r="AD129" s="23" t="s">
        <v>6</v>
      </c>
      <c r="AE129" s="25" t="str">
        <f>IF(AC129=" ", "-", IF(AC129=0,"-",IF(AC129&gt;0,AE$4)))</f>
        <v>-</v>
      </c>
      <c r="AF129" s="26">
        <f>IF(AE129="-",0,IF(AE129="a", $D129,IF(AE129="b",$E129, IF(AE129="c",$F129, IF(AE129="d", $G129,("kan niet"))))))*AC129</f>
        <v>0</v>
      </c>
      <c r="AH129" s="35"/>
      <c r="AI129" s="23" t="s">
        <v>6</v>
      </c>
      <c r="AJ129" s="25" t="str">
        <f>IF(AH129=" ", "-", IF(AH129=0,"-",IF(AH129&gt;0,AJ$4)))</f>
        <v>-</v>
      </c>
      <c r="AK129" s="26">
        <f>IF(AJ129="-",0,IF(AJ129="a", $D129,IF(AJ129="b",$E129, IF(AJ129="c",$F129, IF(AJ129="d", $G129,("kan niet"))))))*AH129</f>
        <v>0</v>
      </c>
      <c r="AM129" s="35"/>
      <c r="AN129" s="23" t="s">
        <v>6</v>
      </c>
      <c r="AO129" s="25" t="str">
        <f>IF(AM129=" ", "-", IF(AM129=0,"-",IF(AM129&gt;0,AO$4)))</f>
        <v>-</v>
      </c>
      <c r="AP129" s="26">
        <f>IF(AO129="-",0,IF(AO129="a", $D129,IF(AO129="b",$E129, IF(AO129="c",$F129, IF(AO129="d", $G129,("kan niet"))))))*AM129</f>
        <v>0</v>
      </c>
      <c r="AR129" s="35"/>
      <c r="AS129" s="23" t="s">
        <v>6</v>
      </c>
      <c r="AT129" s="25" t="str">
        <f>IF(AR129=" ", "-", IF(AR129=0,"-",IF(AR129&gt;0,AT$4)))</f>
        <v>-</v>
      </c>
      <c r="AU129" s="26">
        <f>IF(AT129="-",0,IF(AT129="a", $D129,IF(AT129="b",$E129, IF(AT129="c",$F129, IF(AT129="d", $G129,("kan niet"))))))*AR129</f>
        <v>0</v>
      </c>
      <c r="AW129" s="35"/>
      <c r="AX129" s="23" t="s">
        <v>6</v>
      </c>
      <c r="AY129" s="25" t="str">
        <f>IF(AW129=" ", "-", IF(AW129=0,"-",IF(AW129&gt;0,AY$4)))</f>
        <v>-</v>
      </c>
      <c r="AZ129" s="26">
        <f>IF(AY129="-",0,IF(AY129="a", $D129,IF(AY129="b",$E129, IF(AY129="c",$F129, IF(AY129="d", $G129,("kan niet"))))))*AW129</f>
        <v>0</v>
      </c>
      <c r="BB129" s="86">
        <v>1</v>
      </c>
      <c r="BC129" s="87" t="s">
        <v>6</v>
      </c>
      <c r="BD129" s="88" t="str">
        <f>IF(BB129=" ", "-", IF(BB129=0,"-",IF(BB129&gt;0,BD$4)))</f>
        <v>c</v>
      </c>
      <c r="BE129" s="89">
        <f>IF(BD129="-",0,IF(BD129="a", $D129,IF(BD129="b",$E129, IF(BD129="c",$F129, IF(BD129="d", $G129,("kan niet"))))))*BB129</f>
        <v>0</v>
      </c>
    </row>
    <row r="130" spans="1:57" x14ac:dyDescent="0.25">
      <c r="A130" s="16">
        <v>513</v>
      </c>
      <c r="B130" s="19" t="s">
        <v>61</v>
      </c>
      <c r="C130" s="18" t="s">
        <v>6</v>
      </c>
      <c r="D130" s="71"/>
      <c r="E130" s="71"/>
      <c r="F130" s="71"/>
      <c r="G130" s="71"/>
      <c r="H130" s="91"/>
      <c r="I130" s="35"/>
      <c r="J130" s="23" t="s">
        <v>6</v>
      </c>
      <c r="K130" s="25" t="str">
        <f>IF(I130=" ", "-", IF(I130=0,"-",IF(I130&gt;0,K$4)))</f>
        <v>-</v>
      </c>
      <c r="L130" s="26">
        <f>IF(K130="-",0,IF(K130="a", $D130,IF(K130="b",$E130, IF(K130="c",$F130, IF(K130="d", $G130,("kan niet"))))))*I130</f>
        <v>0</v>
      </c>
      <c r="N130" s="35"/>
      <c r="O130" s="23" t="s">
        <v>6</v>
      </c>
      <c r="P130" s="25" t="str">
        <f>IF(N130=" ", "-", IF(N130=0,"-",IF(N130&gt;0,P$4)))</f>
        <v>-</v>
      </c>
      <c r="Q130" s="26">
        <f>IF(P130="-",0,IF(P130="a", $D130,IF(P130="b",$E130, IF(P130="c",$F130, IF(P130="d", $G130,("kan niet"))))))*N130</f>
        <v>0</v>
      </c>
      <c r="S130" s="35"/>
      <c r="T130" s="23" t="s">
        <v>6</v>
      </c>
      <c r="U130" s="25" t="str">
        <f>IF(S130=" ", "-", IF(S130=0,"-",IF(S130&gt;0,U$4)))</f>
        <v>-</v>
      </c>
      <c r="V130" s="26">
        <f>IF(U130="-",0,IF(U130="a", $D130,IF(U130="b",$E130, IF(U130="c",$F130, IF(U130="d", $G130,("kan niet"))))))*S130</f>
        <v>0</v>
      </c>
      <c r="X130" s="35"/>
      <c r="Y130" s="23" t="s">
        <v>6</v>
      </c>
      <c r="Z130" s="25" t="str">
        <f>IF(X130=" ", "-", IF(X130=0,"-",IF(X130&gt;0,Z$4)))</f>
        <v>-</v>
      </c>
      <c r="AA130" s="26">
        <f>IF(Z130="-",0,IF(Z130="a", $D130,IF(Z130="b",$E130, IF(Z130="c",$F130, IF(Z130="d", $G130,("kan niet"))))))*X130</f>
        <v>0</v>
      </c>
      <c r="AC130" s="35"/>
      <c r="AD130" s="23" t="s">
        <v>6</v>
      </c>
      <c r="AE130" s="25" t="str">
        <f>IF(AC130=" ", "-", IF(AC130=0,"-",IF(AC130&gt;0,AE$4)))</f>
        <v>-</v>
      </c>
      <c r="AF130" s="26">
        <f>IF(AE130="-",0,IF(AE130="a", $D130,IF(AE130="b",$E130, IF(AE130="c",$F130, IF(AE130="d", $G130,("kan niet"))))))*AC130</f>
        <v>0</v>
      </c>
      <c r="AH130" s="35"/>
      <c r="AI130" s="23" t="s">
        <v>6</v>
      </c>
      <c r="AJ130" s="25" t="str">
        <f>IF(AH130=" ", "-", IF(AH130=0,"-",IF(AH130&gt;0,AJ$4)))</f>
        <v>-</v>
      </c>
      <c r="AK130" s="26">
        <f>IF(AJ130="-",0,IF(AJ130="a", $D130,IF(AJ130="b",$E130, IF(AJ130="c",$F130, IF(AJ130="d", $G130,("kan niet"))))))*AH130</f>
        <v>0</v>
      </c>
      <c r="AM130" s="35"/>
      <c r="AN130" s="23" t="s">
        <v>6</v>
      </c>
      <c r="AO130" s="25" t="str">
        <f>IF(AM130=" ", "-", IF(AM130=0,"-",IF(AM130&gt;0,AO$4)))</f>
        <v>-</v>
      </c>
      <c r="AP130" s="26">
        <f>IF(AO130="-",0,IF(AO130="a", $D130,IF(AO130="b",$E130, IF(AO130="c",$F130, IF(AO130="d", $G130,("kan niet"))))))*AM130</f>
        <v>0</v>
      </c>
      <c r="AR130" s="35"/>
      <c r="AS130" s="23" t="s">
        <v>6</v>
      </c>
      <c r="AT130" s="25" t="str">
        <f>IF(AR130=" ", "-", IF(AR130=0,"-",IF(AR130&gt;0,AT$4)))</f>
        <v>-</v>
      </c>
      <c r="AU130" s="26">
        <f>IF(AT130="-",0,IF(AT130="a", $D130,IF(AT130="b",$E130, IF(AT130="c",$F130, IF(AT130="d", $G130,("kan niet"))))))*AR130</f>
        <v>0</v>
      </c>
      <c r="AW130" s="35"/>
      <c r="AX130" s="23" t="s">
        <v>6</v>
      </c>
      <c r="AY130" s="25" t="str">
        <f>IF(AW130=" ", "-", IF(AW130=0,"-",IF(AW130&gt;0,AY$4)))</f>
        <v>-</v>
      </c>
      <c r="AZ130" s="26">
        <f>IF(AY130="-",0,IF(AY130="a", $D130,IF(AY130="b",$E130, IF(AY130="c",$F130, IF(AY130="d", $G130,("kan niet"))))))*AW130</f>
        <v>0</v>
      </c>
      <c r="BB130" s="86">
        <v>1</v>
      </c>
      <c r="BC130" s="87" t="s">
        <v>6</v>
      </c>
      <c r="BD130" s="88" t="str">
        <f>IF(BB130=" ", "-", IF(BB130=0,"-",IF(BB130&gt;0,BD$4)))</f>
        <v>c</v>
      </c>
      <c r="BE130" s="89">
        <f>IF(BD130="-",0,IF(BD130="a", $D130,IF(BD130="b",$E130, IF(BD130="c",$F130, IF(BD130="d", $G130,("kan niet"))))))*BB130</f>
        <v>0</v>
      </c>
    </row>
    <row r="131" spans="1:57" x14ac:dyDescent="0.25">
      <c r="A131" s="16"/>
      <c r="B131" s="17"/>
      <c r="C131" s="18"/>
      <c r="D131" s="27"/>
      <c r="E131" s="27"/>
      <c r="F131" s="27"/>
      <c r="G131" s="27"/>
      <c r="H131" s="91"/>
      <c r="I131" s="28"/>
      <c r="J131" s="29"/>
      <c r="K131" s="30"/>
      <c r="L131" s="31"/>
      <c r="N131" s="28"/>
      <c r="O131" s="29"/>
      <c r="P131" s="30"/>
      <c r="Q131" s="31"/>
      <c r="S131" s="28"/>
      <c r="T131" s="29"/>
      <c r="U131" s="30"/>
      <c r="V131" s="31"/>
      <c r="X131" s="28"/>
      <c r="Y131" s="29"/>
      <c r="Z131" s="30"/>
      <c r="AA131" s="31"/>
      <c r="AC131" s="28"/>
      <c r="AD131" s="29"/>
      <c r="AE131" s="30"/>
      <c r="AF131" s="31"/>
      <c r="AH131" s="28"/>
      <c r="AI131" s="29"/>
      <c r="AJ131" s="30"/>
      <c r="AK131" s="31"/>
      <c r="AM131" s="28"/>
      <c r="AN131" s="29"/>
      <c r="AO131" s="30"/>
      <c r="AP131" s="31"/>
      <c r="AR131" s="28"/>
      <c r="AS131" s="29"/>
      <c r="AT131" s="30"/>
      <c r="AU131" s="31"/>
      <c r="AW131" s="28"/>
      <c r="AX131" s="29"/>
      <c r="AY131" s="30"/>
      <c r="AZ131" s="31"/>
      <c r="BB131" s="28"/>
      <c r="BC131" s="29"/>
      <c r="BD131" s="30"/>
      <c r="BE131" s="31"/>
    </row>
    <row r="132" spans="1:57" x14ac:dyDescent="0.25">
      <c r="A132" s="16">
        <v>520</v>
      </c>
      <c r="B132" s="19" t="s">
        <v>62</v>
      </c>
      <c r="C132" s="18" t="s">
        <v>6</v>
      </c>
      <c r="D132" s="13"/>
      <c r="E132" s="13"/>
      <c r="F132" s="13"/>
      <c r="G132" s="13"/>
      <c r="H132" s="91"/>
      <c r="I132" s="35">
        <v>3</v>
      </c>
      <c r="J132" s="23" t="s">
        <v>6</v>
      </c>
      <c r="K132" s="25" t="str">
        <f>IF(I132=" ", "-", IF(I132=0,"-",IF(I132&gt;0,K$4)))</f>
        <v>c</v>
      </c>
      <c r="L132" s="26">
        <f>IF(K132="-",0,IF(K132="a", $D132,IF(K132="b",$E132, IF(K132="c",$F132, IF(K132="d", $G132,("kan niet"))))))*I132</f>
        <v>0</v>
      </c>
      <c r="N132" s="35"/>
      <c r="O132" s="23" t="s">
        <v>6</v>
      </c>
      <c r="P132" s="25" t="str">
        <f>IF(N132=" ", "-", IF(N132=0,"-",IF(N132&gt;0,P$4)))</f>
        <v>-</v>
      </c>
      <c r="Q132" s="26">
        <f>IF(P132="-",0,IF(P132="a", $D132,IF(P132="b",$E132, IF(P132="c",$F132, IF(P132="d", $G132,("kan niet"))))))*N132</f>
        <v>0</v>
      </c>
      <c r="S132" s="35"/>
      <c r="T132" s="23" t="s">
        <v>6</v>
      </c>
      <c r="U132" s="25" t="str">
        <f>IF(S132=" ", "-", IF(S132=0,"-",IF(S132&gt;0,U$4)))</f>
        <v>-</v>
      </c>
      <c r="V132" s="26">
        <f>IF(U132="-",0,IF(U132="a", $D132,IF(U132="b",$E132, IF(U132="c",$F132, IF(U132="d", $G132,("kan niet"))))))*S132</f>
        <v>0</v>
      </c>
      <c r="X132" s="35"/>
      <c r="Y132" s="23" t="s">
        <v>6</v>
      </c>
      <c r="Z132" s="25" t="str">
        <f>IF(X132=" ", "-", IF(X132=0,"-",IF(X132&gt;0,Z$4)))</f>
        <v>-</v>
      </c>
      <c r="AA132" s="26">
        <f>IF(Z132="-",0,IF(Z132="a", $D132,IF(Z132="b",$E132, IF(Z132="c",$F132, IF(Z132="d", $G132,("kan niet"))))))*X132</f>
        <v>0</v>
      </c>
      <c r="AC132" s="35"/>
      <c r="AD132" s="23" t="s">
        <v>6</v>
      </c>
      <c r="AE132" s="25" t="str">
        <f>IF(AC132=" ", "-", IF(AC132=0,"-",IF(AC132&gt;0,AE$4)))</f>
        <v>-</v>
      </c>
      <c r="AF132" s="26">
        <f>IF(AE132="-",0,IF(AE132="a", $D132,IF(AE132="b",$E132, IF(AE132="c",$F132, IF(AE132="d", $G132,("kan niet"))))))*AC132</f>
        <v>0</v>
      </c>
      <c r="AH132" s="35"/>
      <c r="AI132" s="23" t="s">
        <v>6</v>
      </c>
      <c r="AJ132" s="25" t="str">
        <f>IF(AH132=" ", "-", IF(AH132=0,"-",IF(AH132&gt;0,AJ$4)))</f>
        <v>-</v>
      </c>
      <c r="AK132" s="26">
        <f>IF(AJ132="-",0,IF(AJ132="a", $D132,IF(AJ132="b",$E132, IF(AJ132="c",$F132, IF(AJ132="d", $G132,("kan niet"))))))*AH132</f>
        <v>0</v>
      </c>
      <c r="AM132" s="35"/>
      <c r="AN132" s="23" t="s">
        <v>6</v>
      </c>
      <c r="AO132" s="25" t="str">
        <f>IF(AM132=" ", "-", IF(AM132=0,"-",IF(AM132&gt;0,AO$4)))</f>
        <v>-</v>
      </c>
      <c r="AP132" s="26">
        <f>IF(AO132="-",0,IF(AO132="a", $D132,IF(AO132="b",$E132, IF(AO132="c",$F132, IF(AO132="d", $G132,("kan niet"))))))*AM132</f>
        <v>0</v>
      </c>
      <c r="AR132" s="35"/>
      <c r="AS132" s="23" t="s">
        <v>6</v>
      </c>
      <c r="AT132" s="25" t="str">
        <f>IF(AR132=" ", "-", IF(AR132=0,"-",IF(AR132&gt;0,AT$4)))</f>
        <v>-</v>
      </c>
      <c r="AU132" s="26">
        <f>IF(AT132="-",0,IF(AT132="a", $D132,IF(AT132="b",$E132, IF(AT132="c",$F132, IF(AT132="d", $G132,("kan niet"))))))*AR132</f>
        <v>0</v>
      </c>
      <c r="AW132" s="35"/>
      <c r="AX132" s="23" t="s">
        <v>6</v>
      </c>
      <c r="AY132" s="25" t="str">
        <f>IF(AW132=" ", "-", IF(AW132=0,"-",IF(AW132&gt;0,AY$4)))</f>
        <v>-</v>
      </c>
      <c r="AZ132" s="26">
        <f>IF(AY132="-",0,IF(AY132="a", $D132,IF(AY132="b",$E132, IF(AY132="c",$F132, IF(AY132="d", $G132,("kan niet"))))))*AW132</f>
        <v>0</v>
      </c>
      <c r="BB132" s="35"/>
      <c r="BC132" s="23" t="s">
        <v>6</v>
      </c>
      <c r="BD132" s="25" t="str">
        <f>IF(BB132=" ", "-", IF(BB132=0,"-",IF(BB132&gt;0,BD$4)))</f>
        <v>-</v>
      </c>
      <c r="BE132" s="26">
        <f>IF(BD132="-",0,IF(BD132="a", $D132,IF(BD132="b",$E132, IF(BD132="c",$F132, IF(BD132="d", $G132,("kan niet"))))))*BB132</f>
        <v>0</v>
      </c>
    </row>
    <row r="133" spans="1:57" x14ac:dyDescent="0.25">
      <c r="A133" s="16">
        <v>521</v>
      </c>
      <c r="B133" s="19" t="s">
        <v>90</v>
      </c>
      <c r="C133" s="18" t="s">
        <v>6</v>
      </c>
      <c r="D133" s="71"/>
      <c r="E133" s="71"/>
      <c r="F133" s="71"/>
      <c r="G133" s="71"/>
      <c r="H133" s="91"/>
      <c r="I133" s="35"/>
      <c r="J133" s="23" t="s">
        <v>6</v>
      </c>
      <c r="K133" s="25" t="str">
        <f>IF(I133=" ", "-", IF(I133=0,"-",IF(I133&gt;0,K$4)))</f>
        <v>-</v>
      </c>
      <c r="L133" s="26">
        <f>IF(K133="-",0,IF(K133="a", $D133,IF(K133="b",$E133, IF(K133="c",$F133, IF(K133="d", $G133,("kan niet"))))))*I133</f>
        <v>0</v>
      </c>
      <c r="N133" s="35"/>
      <c r="O133" s="23" t="s">
        <v>6</v>
      </c>
      <c r="P133" s="25" t="str">
        <f>IF(N133=" ", "-", IF(N133=0,"-",IF(N133&gt;0,P$4)))</f>
        <v>-</v>
      </c>
      <c r="Q133" s="26">
        <f>IF(P133="-",0,IF(P133="a", $D133,IF(P133="b",$E133, IF(P133="c",$F133, IF(P133="d", $G133,("kan niet"))))))*N133</f>
        <v>0</v>
      </c>
      <c r="S133" s="35"/>
      <c r="T133" s="23" t="s">
        <v>6</v>
      </c>
      <c r="U133" s="25" t="str">
        <f>IF(S133=" ", "-", IF(S133=0,"-",IF(S133&gt;0,U$4)))</f>
        <v>-</v>
      </c>
      <c r="V133" s="26">
        <f>IF(U133="-",0,IF(U133="a", $D133,IF(U133="b",$E133, IF(U133="c",$F133, IF(U133="d", $G133,("kan niet"))))))*S133</f>
        <v>0</v>
      </c>
      <c r="X133" s="35"/>
      <c r="Y133" s="23" t="s">
        <v>6</v>
      </c>
      <c r="Z133" s="25" t="str">
        <f>IF(X133=" ", "-", IF(X133=0,"-",IF(X133&gt;0,Z$4)))</f>
        <v>-</v>
      </c>
      <c r="AA133" s="26">
        <f>IF(Z133="-",0,IF(Z133="a", $D133,IF(Z133="b",$E133, IF(Z133="c",$F133, IF(Z133="d", $G133,("kan niet"))))))*X133</f>
        <v>0</v>
      </c>
      <c r="AC133" s="35"/>
      <c r="AD133" s="23" t="s">
        <v>6</v>
      </c>
      <c r="AE133" s="25" t="str">
        <f>IF(AC133=" ", "-", IF(AC133=0,"-",IF(AC133&gt;0,AE$4)))</f>
        <v>-</v>
      </c>
      <c r="AF133" s="26">
        <f>IF(AE133="-",0,IF(AE133="a", $D133,IF(AE133="b",$E133, IF(AE133="c",$F133, IF(AE133="d", $G133,("kan niet"))))))*AC133</f>
        <v>0</v>
      </c>
      <c r="AH133" s="35"/>
      <c r="AI133" s="23" t="s">
        <v>6</v>
      </c>
      <c r="AJ133" s="25" t="str">
        <f>IF(AH133=" ", "-", IF(AH133=0,"-",IF(AH133&gt;0,AJ$4)))</f>
        <v>-</v>
      </c>
      <c r="AK133" s="26">
        <f>IF(AJ133="-",0,IF(AJ133="a", $D133,IF(AJ133="b",$E133, IF(AJ133="c",$F133, IF(AJ133="d", $G133,("kan niet"))))))*AH133</f>
        <v>0</v>
      </c>
      <c r="AM133" s="35"/>
      <c r="AN133" s="23" t="s">
        <v>6</v>
      </c>
      <c r="AO133" s="25" t="str">
        <f>IF(AM133=" ", "-", IF(AM133=0,"-",IF(AM133&gt;0,AO$4)))</f>
        <v>-</v>
      </c>
      <c r="AP133" s="26">
        <f>IF(AO133="-",0,IF(AO133="a", $D133,IF(AO133="b",$E133, IF(AO133="c",$F133, IF(AO133="d", $G133,("kan niet"))))))*AM133</f>
        <v>0</v>
      </c>
      <c r="AR133" s="35"/>
      <c r="AS133" s="23" t="s">
        <v>6</v>
      </c>
      <c r="AT133" s="25" t="str">
        <f>IF(AR133=" ", "-", IF(AR133=0,"-",IF(AR133&gt;0,AT$4)))</f>
        <v>-</v>
      </c>
      <c r="AU133" s="26">
        <f>IF(AT133="-",0,IF(AT133="a", $D133,IF(AT133="b",$E133, IF(AT133="c",$F133, IF(AT133="d", $G133,("kan niet"))))))*AR133</f>
        <v>0</v>
      </c>
      <c r="AW133" s="35"/>
      <c r="AX133" s="23" t="s">
        <v>6</v>
      </c>
      <c r="AY133" s="25" t="str">
        <f>IF(AW133=" ", "-", IF(AW133=0,"-",IF(AW133&gt;0,AY$4)))</f>
        <v>-</v>
      </c>
      <c r="AZ133" s="26">
        <f>IF(AY133="-",0,IF(AY133="a", $D133,IF(AY133="b",$E133, IF(AY133="c",$F133, IF(AY133="d", $G133,("kan niet"))))))*AW133</f>
        <v>0</v>
      </c>
      <c r="BB133" s="86">
        <v>1</v>
      </c>
      <c r="BC133" s="87" t="s">
        <v>6</v>
      </c>
      <c r="BD133" s="88" t="str">
        <f>IF(BB133=" ", "-", IF(BB133=0,"-",IF(BB133&gt;0,BD$4)))</f>
        <v>c</v>
      </c>
      <c r="BE133" s="89">
        <f>IF(BD133="-",0,IF(BD133="a", $D133,IF(BD133="b",$E133, IF(BD133="c",$F133, IF(BD133="d", $G133,("kan niet"))))))*BB133</f>
        <v>0</v>
      </c>
    </row>
    <row r="134" spans="1:57" x14ac:dyDescent="0.25">
      <c r="A134" s="16">
        <v>522</v>
      </c>
      <c r="B134" s="19" t="s">
        <v>63</v>
      </c>
      <c r="C134" s="18" t="s">
        <v>6</v>
      </c>
      <c r="D134" s="13"/>
      <c r="E134" s="13"/>
      <c r="F134" s="13"/>
      <c r="G134" s="13"/>
      <c r="H134" s="91"/>
      <c r="I134" s="35"/>
      <c r="J134" s="23" t="s">
        <v>6</v>
      </c>
      <c r="K134" s="25" t="str">
        <f>IF(I134=" ", "-", IF(I134=0,"-",IF(I134&gt;0,K$4)))</f>
        <v>-</v>
      </c>
      <c r="L134" s="26">
        <f>IF(K134="-",0,IF(K134="a", $D134,IF(K134="b",$E134, IF(K134="c",$F134, IF(K134="d", $G134,("kan niet"))))))*I134</f>
        <v>0</v>
      </c>
      <c r="N134" s="35"/>
      <c r="O134" s="23" t="s">
        <v>6</v>
      </c>
      <c r="P134" s="25" t="str">
        <f>IF(N134=" ", "-", IF(N134=0,"-",IF(N134&gt;0,P$4)))</f>
        <v>-</v>
      </c>
      <c r="Q134" s="26">
        <f>IF(P134="-",0,IF(P134="a", $D134,IF(P134="b",$E134, IF(P134="c",$F134, IF(P134="d", $G134,("kan niet"))))))*N134</f>
        <v>0</v>
      </c>
      <c r="S134" s="35"/>
      <c r="T134" s="23" t="s">
        <v>6</v>
      </c>
      <c r="U134" s="25" t="str">
        <f>IF(S134=" ", "-", IF(S134=0,"-",IF(S134&gt;0,U$4)))</f>
        <v>-</v>
      </c>
      <c r="V134" s="26">
        <f>IF(U134="-",0,IF(U134="a", $D134,IF(U134="b",$E134, IF(U134="c",$F134, IF(U134="d", $G134,("kan niet"))))))*S134</f>
        <v>0</v>
      </c>
      <c r="X134" s="35"/>
      <c r="Y134" s="23" t="s">
        <v>6</v>
      </c>
      <c r="Z134" s="25" t="str">
        <f>IF(X134=" ", "-", IF(X134=0,"-",IF(X134&gt;0,Z$4)))</f>
        <v>-</v>
      </c>
      <c r="AA134" s="26">
        <f>IF(Z134="-",0,IF(Z134="a", $D134,IF(Z134="b",$E134, IF(Z134="c",$F134, IF(Z134="d", $G134,("kan niet"))))))*X134</f>
        <v>0</v>
      </c>
      <c r="AC134" s="35"/>
      <c r="AD134" s="23" t="s">
        <v>6</v>
      </c>
      <c r="AE134" s="25" t="str">
        <f>IF(AC134=" ", "-", IF(AC134=0,"-",IF(AC134&gt;0,AE$4)))</f>
        <v>-</v>
      </c>
      <c r="AF134" s="26">
        <f>IF(AE134="-",0,IF(AE134="a", $D134,IF(AE134="b",$E134, IF(AE134="c",$F134, IF(AE134="d", $G134,("kan niet"))))))*AC134</f>
        <v>0</v>
      </c>
      <c r="AH134" s="35"/>
      <c r="AI134" s="23" t="s">
        <v>6</v>
      </c>
      <c r="AJ134" s="25" t="str">
        <f>IF(AH134=" ", "-", IF(AH134=0,"-",IF(AH134&gt;0,AJ$4)))</f>
        <v>-</v>
      </c>
      <c r="AK134" s="26">
        <f>IF(AJ134="-",0,IF(AJ134="a", $D134,IF(AJ134="b",$E134, IF(AJ134="c",$F134, IF(AJ134="d", $G134,("kan niet"))))))*AH134</f>
        <v>0</v>
      </c>
      <c r="AM134" s="35"/>
      <c r="AN134" s="23" t="s">
        <v>6</v>
      </c>
      <c r="AO134" s="25" t="str">
        <f>IF(AM134=" ", "-", IF(AM134=0,"-",IF(AM134&gt;0,AO$4)))</f>
        <v>-</v>
      </c>
      <c r="AP134" s="26">
        <f>IF(AO134="-",0,IF(AO134="a", $D134,IF(AO134="b",$E134, IF(AO134="c",$F134, IF(AO134="d", $G134,("kan niet"))))))*AM134</f>
        <v>0</v>
      </c>
      <c r="AR134" s="35"/>
      <c r="AS134" s="23" t="s">
        <v>6</v>
      </c>
      <c r="AT134" s="25" t="str">
        <f>IF(AR134=" ", "-", IF(AR134=0,"-",IF(AR134&gt;0,AT$4)))</f>
        <v>-</v>
      </c>
      <c r="AU134" s="26">
        <f>IF(AT134="-",0,IF(AT134="a", $D134,IF(AT134="b",$E134, IF(AT134="c",$F134, IF(AT134="d", $G134,("kan niet"))))))*AR134</f>
        <v>0</v>
      </c>
      <c r="AW134" s="35">
        <v>2</v>
      </c>
      <c r="AX134" s="23" t="s">
        <v>6</v>
      </c>
      <c r="AY134" s="25" t="str">
        <f>IF(AW134=" ", "-", IF(AW134=0,"-",IF(AW134&gt;0,AY$4)))</f>
        <v>c</v>
      </c>
      <c r="AZ134" s="26">
        <f>IF(AY134="-",0,IF(AY134="a", $D134,IF(AY134="b",$E134, IF(AY134="c",$F134, IF(AY134="d", $G134,("kan niet"))))))*AW134</f>
        <v>0</v>
      </c>
      <c r="BB134" s="35"/>
      <c r="BC134" s="23" t="s">
        <v>6</v>
      </c>
      <c r="BD134" s="25" t="str">
        <f>IF(BB134=" ", "-", IF(BB134=0,"-",IF(BB134&gt;0,BD$4)))</f>
        <v>-</v>
      </c>
      <c r="BE134" s="26">
        <f>IF(BD134="-",0,IF(BD134="a", $D134,IF(BD134="b",$E134, IF(BD134="c",$F134, IF(BD134="d", $G134,("kan niet"))))))*BB134</f>
        <v>0</v>
      </c>
    </row>
    <row r="135" spans="1:57" x14ac:dyDescent="0.25">
      <c r="A135" s="16">
        <v>523</v>
      </c>
      <c r="B135" s="19" t="s">
        <v>64</v>
      </c>
      <c r="C135" s="18" t="s">
        <v>6</v>
      </c>
      <c r="D135" s="71"/>
      <c r="E135" s="71"/>
      <c r="F135" s="71"/>
      <c r="G135" s="71"/>
      <c r="H135" s="91"/>
      <c r="I135" s="35"/>
      <c r="J135" s="23" t="s">
        <v>6</v>
      </c>
      <c r="K135" s="25" t="str">
        <f>IF(I135=" ", "-", IF(I135=0,"-",IF(I135&gt;0,K$4)))</f>
        <v>-</v>
      </c>
      <c r="L135" s="26">
        <f>IF(K135="-",0,IF(K135="a", $D135,IF(K135="b",$E135, IF(K135="c",$F135, IF(K135="d", $G135,("kan niet"))))))*I135</f>
        <v>0</v>
      </c>
      <c r="N135" s="35"/>
      <c r="O135" s="23" t="s">
        <v>6</v>
      </c>
      <c r="P135" s="25" t="str">
        <f>IF(N135=" ", "-", IF(N135=0,"-",IF(N135&gt;0,P$4)))</f>
        <v>-</v>
      </c>
      <c r="Q135" s="26">
        <f>IF(P135="-",0,IF(P135="a", $D135,IF(P135="b",$E135, IF(P135="c",$F135, IF(P135="d", $G135,("kan niet"))))))*N135</f>
        <v>0</v>
      </c>
      <c r="S135" s="35"/>
      <c r="T135" s="23" t="s">
        <v>6</v>
      </c>
      <c r="U135" s="25" t="str">
        <f>IF(S135=" ", "-", IF(S135=0,"-",IF(S135&gt;0,U$4)))</f>
        <v>-</v>
      </c>
      <c r="V135" s="26">
        <f>IF(U135="-",0,IF(U135="a", $D135,IF(U135="b",$E135, IF(U135="c",$F135, IF(U135="d", $G135,("kan niet"))))))*S135</f>
        <v>0</v>
      </c>
      <c r="X135" s="35"/>
      <c r="Y135" s="23" t="s">
        <v>6</v>
      </c>
      <c r="Z135" s="25" t="str">
        <f>IF(X135=" ", "-", IF(X135=0,"-",IF(X135&gt;0,Z$4)))</f>
        <v>-</v>
      </c>
      <c r="AA135" s="26">
        <f>IF(Z135="-",0,IF(Z135="a", $D135,IF(Z135="b",$E135, IF(Z135="c",$F135, IF(Z135="d", $G135,("kan niet"))))))*X135</f>
        <v>0</v>
      </c>
      <c r="AC135" s="35"/>
      <c r="AD135" s="23" t="s">
        <v>6</v>
      </c>
      <c r="AE135" s="25" t="str">
        <f>IF(AC135=" ", "-", IF(AC135=0,"-",IF(AC135&gt;0,AE$4)))</f>
        <v>-</v>
      </c>
      <c r="AF135" s="26">
        <f>IF(AE135="-",0,IF(AE135="a", $D135,IF(AE135="b",$E135, IF(AE135="c",$F135, IF(AE135="d", $G135,("kan niet"))))))*AC135</f>
        <v>0</v>
      </c>
      <c r="AH135" s="35"/>
      <c r="AI135" s="23" t="s">
        <v>6</v>
      </c>
      <c r="AJ135" s="25" t="str">
        <f>IF(AH135=" ", "-", IF(AH135=0,"-",IF(AH135&gt;0,AJ$4)))</f>
        <v>-</v>
      </c>
      <c r="AK135" s="26">
        <f>IF(AJ135="-",0,IF(AJ135="a", $D135,IF(AJ135="b",$E135, IF(AJ135="c",$F135, IF(AJ135="d", $G135,("kan niet"))))))*AH135</f>
        <v>0</v>
      </c>
      <c r="AM135" s="35"/>
      <c r="AN135" s="23" t="s">
        <v>6</v>
      </c>
      <c r="AO135" s="25" t="str">
        <f>IF(AM135=" ", "-", IF(AM135=0,"-",IF(AM135&gt;0,AO$4)))</f>
        <v>-</v>
      </c>
      <c r="AP135" s="26">
        <f>IF(AO135="-",0,IF(AO135="a", $D135,IF(AO135="b",$E135, IF(AO135="c",$F135, IF(AO135="d", $G135,("kan niet"))))))*AM135</f>
        <v>0</v>
      </c>
      <c r="AR135" s="35"/>
      <c r="AS135" s="23" t="s">
        <v>6</v>
      </c>
      <c r="AT135" s="25" t="str">
        <f>IF(AR135=" ", "-", IF(AR135=0,"-",IF(AR135&gt;0,AT$4)))</f>
        <v>-</v>
      </c>
      <c r="AU135" s="26">
        <f>IF(AT135="-",0,IF(AT135="a", $D135,IF(AT135="b",$E135, IF(AT135="c",$F135, IF(AT135="d", $G135,("kan niet"))))))*AR135</f>
        <v>0</v>
      </c>
      <c r="AW135" s="35"/>
      <c r="AX135" s="23" t="s">
        <v>6</v>
      </c>
      <c r="AY135" s="25" t="str">
        <f>IF(AW135=" ", "-", IF(AW135=0,"-",IF(AW135&gt;0,AY$4)))</f>
        <v>-</v>
      </c>
      <c r="AZ135" s="26">
        <f>IF(AY135="-",0,IF(AY135="a", $D135,IF(AY135="b",$E135, IF(AY135="c",$F135, IF(AY135="d", $G135,("kan niet"))))))*AW135</f>
        <v>0</v>
      </c>
      <c r="BB135" s="86">
        <v>1</v>
      </c>
      <c r="BC135" s="87" t="s">
        <v>6</v>
      </c>
      <c r="BD135" s="88" t="str">
        <f>IF(BB135=" ", "-", IF(BB135=0,"-",IF(BB135&gt;0,BD$4)))</f>
        <v>c</v>
      </c>
      <c r="BE135" s="89">
        <f>IF(BD135="-",0,IF(BD135="a", $D135,IF(BD135="b",$E135, IF(BD135="c",$F135, IF(BD135="d", $G135,("kan niet"))))))*BB135</f>
        <v>0</v>
      </c>
    </row>
    <row r="136" spans="1:57" x14ac:dyDescent="0.25">
      <c r="A136" s="16">
        <v>524</v>
      </c>
      <c r="B136" s="19" t="s">
        <v>65</v>
      </c>
      <c r="C136" s="18" t="s">
        <v>6</v>
      </c>
      <c r="D136" s="71"/>
      <c r="E136" s="71"/>
      <c r="F136" s="71"/>
      <c r="G136" s="71"/>
      <c r="H136" s="91"/>
      <c r="I136" s="35"/>
      <c r="J136" s="23" t="s">
        <v>6</v>
      </c>
      <c r="K136" s="25" t="str">
        <f>IF(I136=" ", "-", IF(I136=0,"-",IF(I136&gt;0,K$4)))</f>
        <v>-</v>
      </c>
      <c r="L136" s="26">
        <f>IF(K136="-",0,IF(K136="a", $D136,IF(K136="b",$E136, IF(K136="c",$F136, IF(K136="d", $G136,("kan niet"))))))*I136</f>
        <v>0</v>
      </c>
      <c r="N136" s="35"/>
      <c r="O136" s="23" t="s">
        <v>6</v>
      </c>
      <c r="P136" s="25" t="str">
        <f>IF(N136=" ", "-", IF(N136=0,"-",IF(N136&gt;0,P$4)))</f>
        <v>-</v>
      </c>
      <c r="Q136" s="26">
        <f>IF(P136="-",0,IF(P136="a", $D136,IF(P136="b",$E136, IF(P136="c",$F136, IF(P136="d", $G136,("kan niet"))))))*N136</f>
        <v>0</v>
      </c>
      <c r="S136" s="35"/>
      <c r="T136" s="23" t="s">
        <v>6</v>
      </c>
      <c r="U136" s="25" t="str">
        <f>IF(S136=" ", "-", IF(S136=0,"-",IF(S136&gt;0,U$4)))</f>
        <v>-</v>
      </c>
      <c r="V136" s="26">
        <f>IF(U136="-",0,IF(U136="a", $D136,IF(U136="b",$E136, IF(U136="c",$F136, IF(U136="d", $G136,("kan niet"))))))*S136</f>
        <v>0</v>
      </c>
      <c r="X136" s="35"/>
      <c r="Y136" s="23" t="s">
        <v>6</v>
      </c>
      <c r="Z136" s="25" t="str">
        <f>IF(X136=" ", "-", IF(X136=0,"-",IF(X136&gt;0,Z$4)))</f>
        <v>-</v>
      </c>
      <c r="AA136" s="26">
        <f>IF(Z136="-",0,IF(Z136="a", $D136,IF(Z136="b",$E136, IF(Z136="c",$F136, IF(Z136="d", $G136,("kan niet"))))))*X136</f>
        <v>0</v>
      </c>
      <c r="AC136" s="35"/>
      <c r="AD136" s="23" t="s">
        <v>6</v>
      </c>
      <c r="AE136" s="25" t="str">
        <f>IF(AC136=" ", "-", IF(AC136=0,"-",IF(AC136&gt;0,AE$4)))</f>
        <v>-</v>
      </c>
      <c r="AF136" s="26">
        <f>IF(AE136="-",0,IF(AE136="a", $D136,IF(AE136="b",$E136, IF(AE136="c",$F136, IF(AE136="d", $G136,("kan niet"))))))*AC136</f>
        <v>0</v>
      </c>
      <c r="AH136" s="35"/>
      <c r="AI136" s="23" t="s">
        <v>6</v>
      </c>
      <c r="AJ136" s="25" t="str">
        <f>IF(AH136=" ", "-", IF(AH136=0,"-",IF(AH136&gt;0,AJ$4)))</f>
        <v>-</v>
      </c>
      <c r="AK136" s="26">
        <f>IF(AJ136="-",0,IF(AJ136="a", $D136,IF(AJ136="b",$E136, IF(AJ136="c",$F136, IF(AJ136="d", $G136,("kan niet"))))))*AH136</f>
        <v>0</v>
      </c>
      <c r="AM136" s="35"/>
      <c r="AN136" s="23" t="s">
        <v>6</v>
      </c>
      <c r="AO136" s="25" t="str">
        <f>IF(AM136=" ", "-", IF(AM136=0,"-",IF(AM136&gt;0,AO$4)))</f>
        <v>-</v>
      </c>
      <c r="AP136" s="26">
        <f>IF(AO136="-",0,IF(AO136="a", $D136,IF(AO136="b",$E136, IF(AO136="c",$F136, IF(AO136="d", $G136,("kan niet"))))))*AM136</f>
        <v>0</v>
      </c>
      <c r="AR136" s="35"/>
      <c r="AS136" s="23" t="s">
        <v>6</v>
      </c>
      <c r="AT136" s="25" t="str">
        <f>IF(AR136=" ", "-", IF(AR136=0,"-",IF(AR136&gt;0,AT$4)))</f>
        <v>-</v>
      </c>
      <c r="AU136" s="26">
        <f>IF(AT136="-",0,IF(AT136="a", $D136,IF(AT136="b",$E136, IF(AT136="c",$F136, IF(AT136="d", $G136,("kan niet"))))))*AR136</f>
        <v>0</v>
      </c>
      <c r="AW136" s="35"/>
      <c r="AX136" s="23" t="s">
        <v>6</v>
      </c>
      <c r="AY136" s="25" t="str">
        <f>IF(AW136=" ", "-", IF(AW136=0,"-",IF(AW136&gt;0,AY$4)))</f>
        <v>-</v>
      </c>
      <c r="AZ136" s="26">
        <f>IF(AY136="-",0,IF(AY136="a", $D136,IF(AY136="b",$E136, IF(AY136="c",$F136, IF(AY136="d", $G136,("kan niet"))))))*AW136</f>
        <v>0</v>
      </c>
      <c r="BB136" s="86">
        <v>1</v>
      </c>
      <c r="BC136" s="87" t="s">
        <v>6</v>
      </c>
      <c r="BD136" s="88" t="str">
        <f>IF(BB136=" ", "-", IF(BB136=0,"-",IF(BB136&gt;0,BD$4)))</f>
        <v>c</v>
      </c>
      <c r="BE136" s="89">
        <f>IF(BD136="-",0,IF(BD136="a", $D136,IF(BD136="b",$E136, IF(BD136="c",$F136, IF(BD136="d", $G136,("kan niet"))))))*BB136</f>
        <v>0</v>
      </c>
    </row>
    <row r="137" spans="1:57" x14ac:dyDescent="0.25">
      <c r="A137" s="16"/>
      <c r="B137" s="17"/>
      <c r="C137" s="18"/>
      <c r="D137" s="27"/>
      <c r="E137" s="27"/>
      <c r="F137" s="27"/>
      <c r="G137" s="27"/>
      <c r="H137" s="91"/>
      <c r="I137" s="28"/>
      <c r="J137" s="29"/>
      <c r="K137" s="30"/>
      <c r="L137" s="31"/>
      <c r="N137" s="28"/>
      <c r="O137" s="29"/>
      <c r="P137" s="30"/>
      <c r="Q137" s="31"/>
      <c r="S137" s="28"/>
      <c r="T137" s="29"/>
      <c r="U137" s="30"/>
      <c r="V137" s="31"/>
      <c r="X137" s="28"/>
      <c r="Y137" s="29"/>
      <c r="Z137" s="30"/>
      <c r="AA137" s="31"/>
      <c r="AC137" s="28"/>
      <c r="AD137" s="29"/>
      <c r="AE137" s="30"/>
      <c r="AF137" s="31"/>
      <c r="AH137" s="28"/>
      <c r="AI137" s="29"/>
      <c r="AJ137" s="30"/>
      <c r="AK137" s="31"/>
      <c r="AM137" s="28"/>
      <c r="AN137" s="29"/>
      <c r="AO137" s="30"/>
      <c r="AP137" s="31"/>
      <c r="AR137" s="28"/>
      <c r="AS137" s="29"/>
      <c r="AT137" s="30"/>
      <c r="AU137" s="31"/>
      <c r="AW137" s="28"/>
      <c r="AX137" s="29"/>
      <c r="AY137" s="30"/>
      <c r="AZ137" s="31"/>
      <c r="BB137" s="28"/>
      <c r="BC137" s="29"/>
      <c r="BD137" s="30"/>
      <c r="BE137" s="31"/>
    </row>
    <row r="138" spans="1:57" x14ac:dyDescent="0.25">
      <c r="A138" s="16">
        <v>527</v>
      </c>
      <c r="B138" s="19" t="s">
        <v>189</v>
      </c>
      <c r="C138" s="18" t="s">
        <v>6</v>
      </c>
      <c r="D138" s="13"/>
      <c r="E138" s="13"/>
      <c r="F138" s="13"/>
      <c r="G138" s="13"/>
      <c r="H138" s="91"/>
      <c r="I138" s="35">
        <v>2</v>
      </c>
      <c r="J138" s="23" t="s">
        <v>6</v>
      </c>
      <c r="K138" s="25" t="str">
        <f>IF(I138=" ", "-", IF(I138=0,"-",IF(I138&gt;0,K$4)))</f>
        <v>c</v>
      </c>
      <c r="L138" s="26">
        <f>IF(K138="-",0,IF(K138="a", $D138,IF(K138="b",$E138, IF(K138="c",$F138, IF(K138="d", $G138,("kan niet"))))))*I138</f>
        <v>0</v>
      </c>
      <c r="N138" s="35"/>
      <c r="O138" s="23" t="s">
        <v>6</v>
      </c>
      <c r="P138" s="25" t="str">
        <f>IF(N138=" ", "-", IF(N138=0,"-",IF(N138&gt;0,P$4)))</f>
        <v>-</v>
      </c>
      <c r="Q138" s="26">
        <f>IF(P138="-",0,IF(P138="a", $D138,IF(P138="b",$E138, IF(P138="c",$F138, IF(P138="d", $G138,("kan niet"))))))*N138</f>
        <v>0</v>
      </c>
      <c r="S138" s="35"/>
      <c r="T138" s="23" t="s">
        <v>6</v>
      </c>
      <c r="U138" s="25" t="str">
        <f>IF(S138=" ", "-", IF(S138=0,"-",IF(S138&gt;0,U$4)))</f>
        <v>-</v>
      </c>
      <c r="V138" s="26">
        <f>IF(U138="-",0,IF(U138="a", $D138,IF(U138="b",$E138, IF(U138="c",$F138, IF(U138="d", $G138,("kan niet"))))))*S138</f>
        <v>0</v>
      </c>
      <c r="X138" s="35"/>
      <c r="Y138" s="23" t="s">
        <v>6</v>
      </c>
      <c r="Z138" s="25" t="str">
        <f>IF(X138=" ", "-", IF(X138=0,"-",IF(X138&gt;0,Z$4)))</f>
        <v>-</v>
      </c>
      <c r="AA138" s="26">
        <f>IF(Z138="-",0,IF(Z138="a", $D138,IF(Z138="b",$E138, IF(Z138="c",$F138, IF(Z138="d", $G138,("kan niet"))))))*X138</f>
        <v>0</v>
      </c>
      <c r="AC138" s="35"/>
      <c r="AD138" s="23" t="s">
        <v>6</v>
      </c>
      <c r="AE138" s="25" t="str">
        <f>IF(AC138=" ", "-", IF(AC138=0,"-",IF(AC138&gt;0,AE$4)))</f>
        <v>-</v>
      </c>
      <c r="AF138" s="26">
        <f>IF(AE138="-",0,IF(AE138="a", $D138,IF(AE138="b",$E138, IF(AE138="c",$F138, IF(AE138="d", $G138,("kan niet"))))))*AC138</f>
        <v>0</v>
      </c>
      <c r="AH138" s="35"/>
      <c r="AI138" s="23" t="s">
        <v>6</v>
      </c>
      <c r="AJ138" s="25" t="str">
        <f>IF(AH138=" ", "-", IF(AH138=0,"-",IF(AH138&gt;0,AJ$4)))</f>
        <v>-</v>
      </c>
      <c r="AK138" s="26">
        <f>IF(AJ138="-",0,IF(AJ138="a", $D138,IF(AJ138="b",$E138, IF(AJ138="c",$F138, IF(AJ138="d", $G138,("kan niet"))))))*AH138</f>
        <v>0</v>
      </c>
      <c r="AM138" s="35"/>
      <c r="AN138" s="23" t="s">
        <v>6</v>
      </c>
      <c r="AO138" s="25" t="str">
        <f>IF(AM138=" ", "-", IF(AM138=0,"-",IF(AM138&gt;0,AO$4)))</f>
        <v>-</v>
      </c>
      <c r="AP138" s="26">
        <f>IF(AO138="-",0,IF(AO138="a", $D138,IF(AO138="b",$E138, IF(AO138="c",$F138, IF(AO138="d", $G138,("kan niet"))))))*AM138</f>
        <v>0</v>
      </c>
      <c r="AR138" s="35"/>
      <c r="AS138" s="23" t="s">
        <v>6</v>
      </c>
      <c r="AT138" s="25" t="str">
        <f>IF(AR138=" ", "-", IF(AR138=0,"-",IF(AR138&gt;0,AT$4)))</f>
        <v>-</v>
      </c>
      <c r="AU138" s="26">
        <f>IF(AT138="-",0,IF(AT138="a", $D138,IF(AT138="b",$E138, IF(AT138="c",$F138, IF(AT138="d", $G138,("kan niet"))))))*AR138</f>
        <v>0</v>
      </c>
      <c r="AW138" s="35"/>
      <c r="AX138" s="23" t="s">
        <v>6</v>
      </c>
      <c r="AY138" s="25" t="str">
        <f>IF(AW138=" ", "-", IF(AW138=0,"-",IF(AW138&gt;0,AY$4)))</f>
        <v>-</v>
      </c>
      <c r="AZ138" s="26">
        <f>IF(AY138="-",0,IF(AY138="a", $D138,IF(AY138="b",$E138, IF(AY138="c",$F138, IF(AY138="d", $G138,("kan niet"))))))*AW138</f>
        <v>0</v>
      </c>
      <c r="BB138" s="35"/>
      <c r="BC138" s="23" t="s">
        <v>6</v>
      </c>
      <c r="BD138" s="25" t="str">
        <f>IF(BB138=" ", "-", IF(BB138=0,"-",IF(BB138&gt;0,BD$4)))</f>
        <v>-</v>
      </c>
      <c r="BE138" s="26">
        <f>IF(BD138="-",0,IF(BD138="a", $D138,IF(BD138="b",$E138, IF(BD138="c",$F138, IF(BD138="d", $G138,("kan niet"))))))*BB138</f>
        <v>0</v>
      </c>
    </row>
    <row r="139" spans="1:57" x14ac:dyDescent="0.25">
      <c r="A139" s="16"/>
      <c r="B139" s="17"/>
      <c r="C139" s="18"/>
      <c r="D139" s="27"/>
      <c r="E139" s="27"/>
      <c r="F139" s="27"/>
      <c r="G139" s="27"/>
      <c r="H139" s="91"/>
      <c r="I139" s="28"/>
      <c r="J139" s="29"/>
      <c r="K139" s="30"/>
      <c r="L139" s="31"/>
      <c r="N139" s="28"/>
      <c r="O139" s="29"/>
      <c r="P139" s="30"/>
      <c r="Q139" s="31"/>
      <c r="S139" s="28"/>
      <c r="T139" s="29"/>
      <c r="U139" s="30"/>
      <c r="V139" s="31"/>
      <c r="X139" s="28"/>
      <c r="Y139" s="29"/>
      <c r="Z139" s="30"/>
      <c r="AA139" s="31"/>
      <c r="AC139" s="28"/>
      <c r="AD139" s="29"/>
      <c r="AE139" s="30"/>
      <c r="AF139" s="31"/>
      <c r="AH139" s="28"/>
      <c r="AI139" s="29"/>
      <c r="AJ139" s="30"/>
      <c r="AK139" s="31"/>
      <c r="AM139" s="28"/>
      <c r="AN139" s="29"/>
      <c r="AO139" s="30"/>
      <c r="AP139" s="31"/>
      <c r="AR139" s="28"/>
      <c r="AS139" s="29"/>
      <c r="AT139" s="30"/>
      <c r="AU139" s="31"/>
      <c r="AW139" s="28"/>
      <c r="AX139" s="29"/>
      <c r="AY139" s="30"/>
      <c r="AZ139" s="31"/>
      <c r="BB139" s="28"/>
      <c r="BC139" s="29"/>
      <c r="BD139" s="30"/>
      <c r="BE139" s="31"/>
    </row>
    <row r="140" spans="1:57" x14ac:dyDescent="0.25">
      <c r="A140" s="16">
        <v>530</v>
      </c>
      <c r="B140" s="19" t="s">
        <v>79</v>
      </c>
      <c r="C140" s="18" t="s">
        <v>6</v>
      </c>
      <c r="D140" s="97"/>
      <c r="E140" s="97"/>
      <c r="F140" s="97"/>
      <c r="G140" s="97"/>
      <c r="H140" s="91"/>
      <c r="I140" s="35"/>
      <c r="J140" s="23" t="s">
        <v>6</v>
      </c>
      <c r="K140" s="25" t="str">
        <f>IF(I140=" ", "-", IF(I140=0,"-",IF(I140&gt;0,K$4)))</f>
        <v>-</v>
      </c>
      <c r="L140" s="26">
        <f>IF(K140="-",0,IF(K140="a", $D140,IF(K140="b",$E140, IF(K140="c",$F140, IF(K140="d", $G140,("kan niet"))))))*I140</f>
        <v>0</v>
      </c>
      <c r="N140" s="35"/>
      <c r="O140" s="23" t="s">
        <v>6</v>
      </c>
      <c r="P140" s="25" t="str">
        <f>IF(N140=" ", "-", IF(N140=0,"-",IF(N140&gt;0,P$4)))</f>
        <v>-</v>
      </c>
      <c r="Q140" s="26">
        <f>IF(P140="-",0,IF(P140="a", $D140,IF(P140="b",$E140, IF(P140="c",$F140, IF(P140="d", $G140,("kan niet"))))))*N140</f>
        <v>0</v>
      </c>
      <c r="S140" s="35"/>
      <c r="T140" s="23" t="s">
        <v>6</v>
      </c>
      <c r="U140" s="25" t="str">
        <f>IF(S140=" ", "-", IF(S140=0,"-",IF(S140&gt;0,U$4)))</f>
        <v>-</v>
      </c>
      <c r="V140" s="26">
        <f>IF(U140="-",0,IF(U140="a", $D140,IF(U140="b",$E140, IF(U140="c",$F140, IF(U140="d", $G140,("kan niet"))))))*S140</f>
        <v>0</v>
      </c>
      <c r="X140" s="35"/>
      <c r="Y140" s="23" t="s">
        <v>6</v>
      </c>
      <c r="Z140" s="25" t="str">
        <f>IF(X140=" ", "-", IF(X140=0,"-",IF(X140&gt;0,Z$4)))</f>
        <v>-</v>
      </c>
      <c r="AA140" s="26">
        <f>IF(Z140="-",0,IF(Z140="a", $D140,IF(Z140="b",$E140, IF(Z140="c",$F140, IF(Z140="d", $G140,("kan niet"))))))*X140</f>
        <v>0</v>
      </c>
      <c r="AC140" s="35"/>
      <c r="AD140" s="23" t="s">
        <v>6</v>
      </c>
      <c r="AE140" s="25" t="str">
        <f>IF(AC140=" ", "-", IF(AC140=0,"-",IF(AC140&gt;0,AE$4)))</f>
        <v>-</v>
      </c>
      <c r="AF140" s="26">
        <f>IF(AE140="-",0,IF(AE140="a", $D140,IF(AE140="b",$E140, IF(AE140="c",$F140, IF(AE140="d", $G140,("kan niet"))))))*AC140</f>
        <v>0</v>
      </c>
      <c r="AH140" s="35"/>
      <c r="AI140" s="23" t="s">
        <v>6</v>
      </c>
      <c r="AJ140" s="25" t="str">
        <f>IF(AH140=" ", "-", IF(AH140=0,"-",IF(AH140&gt;0,AJ$4)))</f>
        <v>-</v>
      </c>
      <c r="AK140" s="26">
        <f>IF(AJ140="-",0,IF(AJ140="a", $D140,IF(AJ140="b",$E140, IF(AJ140="c",$F140, IF(AJ140="d", $G140,("kan niet"))))))*AH140</f>
        <v>0</v>
      </c>
      <c r="AM140" s="35"/>
      <c r="AN140" s="23" t="s">
        <v>6</v>
      </c>
      <c r="AO140" s="25" t="str">
        <f>IF(AM140=" ", "-", IF(AM140=0,"-",IF(AM140&gt;0,AO$4)))</f>
        <v>-</v>
      </c>
      <c r="AP140" s="26">
        <f>IF(AO140="-",0,IF(AO140="a", $D140,IF(AO140="b",$E140, IF(AO140="c",$F140, IF(AO140="d", $G140,("kan niet"))))))*AM140</f>
        <v>0</v>
      </c>
      <c r="AR140" s="35"/>
      <c r="AS140" s="23" t="s">
        <v>6</v>
      </c>
      <c r="AT140" s="25" t="str">
        <f>IF(AR140=" ", "-", IF(AR140=0,"-",IF(AR140&gt;0,AT$4)))</f>
        <v>-</v>
      </c>
      <c r="AU140" s="26">
        <f>IF(AT140="-",0,IF(AT140="a", $D140,IF(AT140="b",$E140, IF(AT140="c",$F140, IF(AT140="d", $G140,("kan niet"))))))*AR140</f>
        <v>0</v>
      </c>
      <c r="AW140" s="35"/>
      <c r="AX140" s="23" t="s">
        <v>6</v>
      </c>
      <c r="AY140" s="25" t="str">
        <f>IF(AW140=" ", "-", IF(AW140=0,"-",IF(AW140&gt;0,AY$4)))</f>
        <v>-</v>
      </c>
      <c r="AZ140" s="26">
        <f>IF(AY140="-",0,IF(AY140="a", $D140,IF(AY140="b",$E140, IF(AY140="c",$F140, IF(AY140="d", $G140,("kan niet"))))))*AW140</f>
        <v>0</v>
      </c>
      <c r="BB140" s="35"/>
      <c r="BC140" s="23" t="s">
        <v>6</v>
      </c>
      <c r="BD140" s="25" t="str">
        <f>IF(BB140=" ", "-", IF(BB140=0,"-",IF(BB140&gt;0,BD$4)))</f>
        <v>-</v>
      </c>
      <c r="BE140" s="26">
        <f>IF(BD140="-",0,IF(BD140="a", $D140,IF(BD140="b",$E140, IF(BD140="c",$F140, IF(BD140="d", $G140,("kan niet"))))))*BB140</f>
        <v>0</v>
      </c>
    </row>
    <row r="141" spans="1:57" x14ac:dyDescent="0.25">
      <c r="A141" s="16">
        <v>531</v>
      </c>
      <c r="B141" s="19" t="s">
        <v>67</v>
      </c>
      <c r="C141" s="18" t="s">
        <v>6</v>
      </c>
      <c r="D141" s="71"/>
      <c r="E141" s="71"/>
      <c r="F141" s="71"/>
      <c r="G141" s="71"/>
      <c r="H141" s="91"/>
      <c r="I141" s="35"/>
      <c r="J141" s="23" t="s">
        <v>6</v>
      </c>
      <c r="K141" s="25" t="str">
        <f>IF(I141=" ", "-", IF(I141=0,"-",IF(I141&gt;0,K$4)))</f>
        <v>-</v>
      </c>
      <c r="L141" s="26">
        <f>IF(K141="-",0,IF(K141="a", $D141,IF(K141="b",$E141, IF(K141="c",$F141, IF(K141="d", $G141,("kan niet"))))))*I141</f>
        <v>0</v>
      </c>
      <c r="N141" s="35"/>
      <c r="O141" s="23" t="s">
        <v>6</v>
      </c>
      <c r="P141" s="25" t="str">
        <f>IF(N141=" ", "-", IF(N141=0,"-",IF(N141&gt;0,P$4)))</f>
        <v>-</v>
      </c>
      <c r="Q141" s="26">
        <f>IF(P141="-",0,IF(P141="a", $D141,IF(P141="b",$E141, IF(P141="c",$F141, IF(P141="d", $G141,("kan niet"))))))*N141</f>
        <v>0</v>
      </c>
      <c r="S141" s="35"/>
      <c r="T141" s="23" t="s">
        <v>6</v>
      </c>
      <c r="U141" s="25" t="str">
        <f>IF(S141=" ", "-", IF(S141=0,"-",IF(S141&gt;0,U$4)))</f>
        <v>-</v>
      </c>
      <c r="V141" s="26">
        <f>IF(U141="-",0,IF(U141="a", $D141,IF(U141="b",$E141, IF(U141="c",$F141, IF(U141="d", $G141,("kan niet"))))))*S141</f>
        <v>0</v>
      </c>
      <c r="X141" s="35"/>
      <c r="Y141" s="23" t="s">
        <v>6</v>
      </c>
      <c r="Z141" s="25" t="str">
        <f>IF(X141=" ", "-", IF(X141=0,"-",IF(X141&gt;0,Z$4)))</f>
        <v>-</v>
      </c>
      <c r="AA141" s="26">
        <f>IF(Z141="-",0,IF(Z141="a", $D141,IF(Z141="b",$E141, IF(Z141="c",$F141, IF(Z141="d", $G141,("kan niet"))))))*X141</f>
        <v>0</v>
      </c>
      <c r="AC141" s="35">
        <v>20</v>
      </c>
      <c r="AD141" s="23" t="s">
        <v>6</v>
      </c>
      <c r="AE141" s="25" t="str">
        <f>IF(AC141=" ", "-", IF(AC141=0,"-",IF(AC141&gt;0,AE$4)))</f>
        <v>d</v>
      </c>
      <c r="AF141" s="26">
        <f>IF(AE141="-",0,IF(AE141="a", $D141,IF(AE141="b",$E141, IF(AE141="c",$F141, IF(AE141="d", $G141,("kan niet"))))))*AC141</f>
        <v>0</v>
      </c>
      <c r="AH141" s="35"/>
      <c r="AI141" s="23" t="s">
        <v>6</v>
      </c>
      <c r="AJ141" s="25" t="str">
        <f>IF(AH141=" ", "-", IF(AH141=0,"-",IF(AH141&gt;0,AJ$4)))</f>
        <v>-</v>
      </c>
      <c r="AK141" s="26">
        <f>IF(AJ141="-",0,IF(AJ141="a", $D141,IF(AJ141="b",$E141, IF(AJ141="c",$F141, IF(AJ141="d", $G141,("kan niet"))))))*AH141</f>
        <v>0</v>
      </c>
      <c r="AM141" s="35"/>
      <c r="AN141" s="23" t="s">
        <v>6</v>
      </c>
      <c r="AO141" s="25" t="str">
        <f>IF(AM141=" ", "-", IF(AM141=0,"-",IF(AM141&gt;0,AO$4)))</f>
        <v>-</v>
      </c>
      <c r="AP141" s="26">
        <f>IF(AO141="-",0,IF(AO141="a", $D141,IF(AO141="b",$E141, IF(AO141="c",$F141, IF(AO141="d", $G141,("kan niet"))))))*AM141</f>
        <v>0</v>
      </c>
      <c r="AR141" s="35"/>
      <c r="AS141" s="23" t="s">
        <v>6</v>
      </c>
      <c r="AT141" s="25" t="str">
        <f>IF(AR141=" ", "-", IF(AR141=0,"-",IF(AR141&gt;0,AT$4)))</f>
        <v>-</v>
      </c>
      <c r="AU141" s="26">
        <f>IF(AT141="-",0,IF(AT141="a", $D141,IF(AT141="b",$E141, IF(AT141="c",$F141, IF(AT141="d", $G141,("kan niet"))))))*AR141</f>
        <v>0</v>
      </c>
      <c r="AW141" s="35"/>
      <c r="AX141" s="23" t="s">
        <v>6</v>
      </c>
      <c r="AY141" s="25" t="str">
        <f>IF(AW141=" ", "-", IF(AW141=0,"-",IF(AW141&gt;0,AY$4)))</f>
        <v>-</v>
      </c>
      <c r="AZ141" s="26">
        <f>IF(AY141="-",0,IF(AY141="a", $D141,IF(AY141="b",$E141, IF(AY141="c",$F141, IF(AY141="d", $G141,("kan niet"))))))*AW141</f>
        <v>0</v>
      </c>
      <c r="BB141" s="86">
        <v>1</v>
      </c>
      <c r="BC141" s="87" t="s">
        <v>6</v>
      </c>
      <c r="BD141" s="88" t="str">
        <f>IF(BB141=" ", "-", IF(BB141=0,"-",IF(BB141&gt;0,BD$4)))</f>
        <v>c</v>
      </c>
      <c r="BE141" s="89">
        <f>IF(BD141="-",0,IF(BD141="a", $D141,IF(BD141="b",$E141, IF(BD141="c",$F141, IF(BD141="d", $G141,("kan niet"))))))*BB141</f>
        <v>0</v>
      </c>
    </row>
    <row r="142" spans="1:57" x14ac:dyDescent="0.25">
      <c r="A142" s="16">
        <v>532</v>
      </c>
      <c r="B142" s="19" t="s">
        <v>68</v>
      </c>
      <c r="C142" s="18" t="s">
        <v>6</v>
      </c>
      <c r="D142" s="13"/>
      <c r="E142" s="13"/>
      <c r="F142" s="13"/>
      <c r="G142" s="13"/>
      <c r="H142" s="91"/>
      <c r="I142" s="35"/>
      <c r="J142" s="23" t="s">
        <v>6</v>
      </c>
      <c r="K142" s="25" t="str">
        <f>IF(I142=" ", "-", IF(I142=0,"-",IF(I142&gt;0,K$4)))</f>
        <v>-</v>
      </c>
      <c r="L142" s="26">
        <f>IF(K142="-",0,IF(K142="a", $D142,IF(K142="b",$E142, IF(K142="c",$F142, IF(K142="d", $G142,("kan niet"))))))*I142</f>
        <v>0</v>
      </c>
      <c r="N142" s="35"/>
      <c r="O142" s="23" t="s">
        <v>6</v>
      </c>
      <c r="P142" s="25" t="str">
        <f>IF(N142=" ", "-", IF(N142=0,"-",IF(N142&gt;0,P$4)))</f>
        <v>-</v>
      </c>
      <c r="Q142" s="26">
        <f>IF(P142="-",0,IF(P142="a", $D142,IF(P142="b",$E142, IF(P142="c",$F142, IF(P142="d", $G142,("kan niet"))))))*N142</f>
        <v>0</v>
      </c>
      <c r="S142" s="35"/>
      <c r="T142" s="23" t="s">
        <v>6</v>
      </c>
      <c r="U142" s="25" t="str">
        <f>IF(S142=" ", "-", IF(S142=0,"-",IF(S142&gt;0,U$4)))</f>
        <v>-</v>
      </c>
      <c r="V142" s="26">
        <f>IF(U142="-",0,IF(U142="a", $D142,IF(U142="b",$E142, IF(U142="c",$F142, IF(U142="d", $G142,("kan niet"))))))*S142</f>
        <v>0</v>
      </c>
      <c r="X142" s="35"/>
      <c r="Y142" s="23" t="s">
        <v>6</v>
      </c>
      <c r="Z142" s="25" t="str">
        <f>IF(X142=" ", "-", IF(X142=0,"-",IF(X142&gt;0,Z$4)))</f>
        <v>-</v>
      </c>
      <c r="AA142" s="26">
        <f>IF(Z142="-",0,IF(Z142="a", $D142,IF(Z142="b",$E142, IF(Z142="c",$F142, IF(Z142="d", $G142,("kan niet"))))))*X142</f>
        <v>0</v>
      </c>
      <c r="AC142" s="35"/>
      <c r="AD142" s="23" t="s">
        <v>6</v>
      </c>
      <c r="AE142" s="25" t="str">
        <f>IF(AC142=" ", "-", IF(AC142=0,"-",IF(AC142&gt;0,AE$4)))</f>
        <v>-</v>
      </c>
      <c r="AF142" s="26">
        <f>IF(AE142="-",0,IF(AE142="a", $D142,IF(AE142="b",$E142, IF(AE142="c",$F142, IF(AE142="d", $G142,("kan niet"))))))*AC142</f>
        <v>0</v>
      </c>
      <c r="AH142" s="35"/>
      <c r="AI142" s="23" t="s">
        <v>6</v>
      </c>
      <c r="AJ142" s="25" t="str">
        <f>IF(AH142=" ", "-", IF(AH142=0,"-",IF(AH142&gt;0,AJ$4)))</f>
        <v>-</v>
      </c>
      <c r="AK142" s="26">
        <f>IF(AJ142="-",0,IF(AJ142="a", $D142,IF(AJ142="b",$E142, IF(AJ142="c",$F142, IF(AJ142="d", $G142,("kan niet"))))))*AH142</f>
        <v>0</v>
      </c>
      <c r="AM142" s="35"/>
      <c r="AN142" s="23" t="s">
        <v>6</v>
      </c>
      <c r="AO142" s="25" t="str">
        <f>IF(AM142=" ", "-", IF(AM142=0,"-",IF(AM142&gt;0,AO$4)))</f>
        <v>-</v>
      </c>
      <c r="AP142" s="26">
        <f>IF(AO142="-",0,IF(AO142="a", $D142,IF(AO142="b",$E142, IF(AO142="c",$F142, IF(AO142="d", $G142,("kan niet"))))))*AM142</f>
        <v>0</v>
      </c>
      <c r="AR142" s="35"/>
      <c r="AS142" s="23" t="s">
        <v>6</v>
      </c>
      <c r="AT142" s="25" t="str">
        <f>IF(AR142=" ", "-", IF(AR142=0,"-",IF(AR142&gt;0,AT$4)))</f>
        <v>-</v>
      </c>
      <c r="AU142" s="26">
        <f>IF(AT142="-",0,IF(AT142="a", $D142,IF(AT142="b",$E142, IF(AT142="c",$F142, IF(AT142="d", $G142,("kan niet"))))))*AR142</f>
        <v>0</v>
      </c>
      <c r="AW142" s="35"/>
      <c r="AX142" s="23" t="s">
        <v>6</v>
      </c>
      <c r="AY142" s="25" t="str">
        <f>IF(AW142=" ", "-", IF(AW142=0,"-",IF(AW142&gt;0,AY$4)))</f>
        <v>-</v>
      </c>
      <c r="AZ142" s="26">
        <f>IF(AY142="-",0,IF(AY142="a", $D142,IF(AY142="b",$E142, IF(AY142="c",$F142, IF(AY142="d", $G142,("kan niet"))))))*AW142</f>
        <v>0</v>
      </c>
      <c r="BB142" s="35"/>
      <c r="BC142" s="23" t="s">
        <v>6</v>
      </c>
      <c r="BD142" s="25" t="str">
        <f>IF(BB142=" ", "-", IF(BB142=0,"-",IF(BB142&gt;0,BD$4)))</f>
        <v>-</v>
      </c>
      <c r="BE142" s="26">
        <f>IF(BD142="-",0,IF(BD142="a", $D142,IF(BD142="b",$E142, IF(BD142="c",$F142, IF(BD142="d", $G142,("kan niet"))))))*BB142</f>
        <v>0</v>
      </c>
    </row>
    <row r="143" spans="1:57" x14ac:dyDescent="0.25">
      <c r="A143" s="16"/>
      <c r="B143" s="17"/>
      <c r="C143" s="18"/>
      <c r="D143" s="27"/>
      <c r="E143" s="27"/>
      <c r="F143" s="27"/>
      <c r="G143" s="27"/>
      <c r="H143" s="91"/>
      <c r="I143" s="28"/>
      <c r="J143" s="29"/>
      <c r="K143" s="30"/>
      <c r="L143" s="31"/>
      <c r="N143" s="28"/>
      <c r="O143" s="29"/>
      <c r="P143" s="30"/>
      <c r="Q143" s="31"/>
      <c r="S143" s="28"/>
      <c r="T143" s="29"/>
      <c r="U143" s="30"/>
      <c r="V143" s="31"/>
      <c r="X143" s="28"/>
      <c r="Y143" s="29"/>
      <c r="Z143" s="30"/>
      <c r="AA143" s="31"/>
      <c r="AC143" s="28"/>
      <c r="AD143" s="29"/>
      <c r="AE143" s="30"/>
      <c r="AF143" s="31"/>
      <c r="AH143" s="28"/>
      <c r="AI143" s="29"/>
      <c r="AJ143" s="30"/>
      <c r="AK143" s="31"/>
      <c r="AM143" s="28"/>
      <c r="AN143" s="29"/>
      <c r="AO143" s="30"/>
      <c r="AP143" s="31"/>
      <c r="AR143" s="28"/>
      <c r="AS143" s="29"/>
      <c r="AT143" s="30"/>
      <c r="AU143" s="31"/>
      <c r="AW143" s="28"/>
      <c r="AX143" s="29"/>
      <c r="AY143" s="30"/>
      <c r="AZ143" s="31"/>
      <c r="BB143" s="28"/>
      <c r="BC143" s="29"/>
      <c r="BD143" s="30"/>
      <c r="BE143" s="31"/>
    </row>
    <row r="144" spans="1:57" x14ac:dyDescent="0.25">
      <c r="A144" s="16">
        <v>540</v>
      </c>
      <c r="B144" s="19" t="s">
        <v>12</v>
      </c>
      <c r="C144" s="18" t="s">
        <v>6</v>
      </c>
      <c r="D144" s="97"/>
      <c r="E144" s="97"/>
      <c r="F144" s="97"/>
      <c r="G144" s="97"/>
      <c r="H144" s="91"/>
      <c r="I144" s="35"/>
      <c r="J144" s="23" t="s">
        <v>6</v>
      </c>
      <c r="K144" s="25" t="str">
        <f>IF(I144=" ", "-", IF(I144=0,"-",IF(I144&gt;0,K$4)))</f>
        <v>-</v>
      </c>
      <c r="L144" s="26">
        <f>IF(K144="-",0,IF(K144="a", $D144,IF(K144="b",$E144, IF(K144="c",$F144, IF(K144="d", $G144,("kan niet"))))))*I144</f>
        <v>0</v>
      </c>
      <c r="N144" s="35"/>
      <c r="O144" s="23" t="s">
        <v>6</v>
      </c>
      <c r="P144" s="25" t="str">
        <f>IF(N144=" ", "-", IF(N144=0,"-",IF(N144&gt;0,P$4)))</f>
        <v>-</v>
      </c>
      <c r="Q144" s="26">
        <f>IF(P144="-",0,IF(P144="a", $D144,IF(P144="b",$E144, IF(P144="c",$F144, IF(P144="d", $G144,("kan niet"))))))*N144</f>
        <v>0</v>
      </c>
      <c r="S144" s="35"/>
      <c r="T144" s="23" t="s">
        <v>6</v>
      </c>
      <c r="U144" s="25" t="str">
        <f>IF(S144=" ", "-", IF(S144=0,"-",IF(S144&gt;0,U$4)))</f>
        <v>-</v>
      </c>
      <c r="V144" s="26">
        <f>IF(U144="-",0,IF(U144="a", $D144,IF(U144="b",$E144, IF(U144="c",$F144, IF(U144="d", $G144,("kan niet"))))))*S144</f>
        <v>0</v>
      </c>
      <c r="X144" s="35"/>
      <c r="Y144" s="23" t="s">
        <v>6</v>
      </c>
      <c r="Z144" s="25" t="str">
        <f>IF(X144=" ", "-", IF(X144=0,"-",IF(X144&gt;0,Z$4)))</f>
        <v>-</v>
      </c>
      <c r="AA144" s="26">
        <f>IF(Z144="-",0,IF(Z144="a", $D144,IF(Z144="b",$E144, IF(Z144="c",$F144, IF(Z144="d", $G144,("kan niet"))))))*X144</f>
        <v>0</v>
      </c>
      <c r="AC144" s="35"/>
      <c r="AD144" s="23" t="s">
        <v>6</v>
      </c>
      <c r="AE144" s="25" t="str">
        <f>IF(AC144=" ", "-", IF(AC144=0,"-",IF(AC144&gt;0,AE$4)))</f>
        <v>-</v>
      </c>
      <c r="AF144" s="26">
        <f>IF(AE144="-",0,IF(AE144="a", $D144,IF(AE144="b",$E144, IF(AE144="c",$F144, IF(AE144="d", $G144,("kan niet"))))))*AC144</f>
        <v>0</v>
      </c>
      <c r="AH144" s="35"/>
      <c r="AI144" s="23" t="s">
        <v>6</v>
      </c>
      <c r="AJ144" s="25" t="str">
        <f>IF(AH144=" ", "-", IF(AH144=0,"-",IF(AH144&gt;0,AJ$4)))</f>
        <v>-</v>
      </c>
      <c r="AK144" s="26">
        <f>IF(AJ144="-",0,IF(AJ144="a", $D144,IF(AJ144="b",$E144, IF(AJ144="c",$F144, IF(AJ144="d", $G144,("kan niet"))))))*AH144</f>
        <v>0</v>
      </c>
      <c r="AM144" s="35">
        <v>1</v>
      </c>
      <c r="AN144" s="23" t="s">
        <v>6</v>
      </c>
      <c r="AO144" s="25" t="str">
        <f>IF(AM144=" ", "-", IF(AM144=0,"-",IF(AM144&gt;0,AO$4)))</f>
        <v>a</v>
      </c>
      <c r="AP144" s="26">
        <f>IF(AO144="-",0,IF(AO144="a", $D144,IF(AO144="b",$E144, IF(AO144="c",$F144, IF(AO144="d", $G144,("kan niet"))))))*AM144</f>
        <v>0</v>
      </c>
      <c r="AR144" s="35">
        <v>1</v>
      </c>
      <c r="AS144" s="23" t="s">
        <v>6</v>
      </c>
      <c r="AT144" s="25" t="str">
        <f>IF(AR144=" ", "-", IF(AR144=0,"-",IF(AR144&gt;0,AT$4)))</f>
        <v>b</v>
      </c>
      <c r="AU144" s="26">
        <f>IF(AT144="-",0,IF(AT144="a", $D144,IF(AT144="b",$E144, IF(AT144="c",$F144, IF(AT144="d", $G144,("kan niet"))))))*AR144</f>
        <v>0</v>
      </c>
      <c r="AW144" s="35">
        <v>1</v>
      </c>
      <c r="AX144" s="23" t="s">
        <v>6</v>
      </c>
      <c r="AY144" s="25" t="str">
        <f>IF(AW144=" ", "-", IF(AW144=0,"-",IF(AW144&gt;0,AY$4)))</f>
        <v>c</v>
      </c>
      <c r="AZ144" s="26">
        <f>IF(AY144="-",0,IF(AY144="a", $D144,IF(AY144="b",$E144, IF(AY144="c",$F144, IF(AY144="d", $G144,("kan niet"))))))*AW144</f>
        <v>0</v>
      </c>
      <c r="BB144" s="35"/>
      <c r="BC144" s="23" t="s">
        <v>6</v>
      </c>
      <c r="BD144" s="25" t="str">
        <f>IF(BB144=" ", "-", IF(BB144=0,"-",IF(BB144&gt;0,BD$4)))</f>
        <v>-</v>
      </c>
      <c r="BE144" s="26">
        <f>IF(BD144="-",0,IF(BD144="a", $D144,IF(BD144="b",$E144, IF(BD144="c",$F144, IF(BD144="d", $G144,("kan niet"))))))*BB144</f>
        <v>0</v>
      </c>
    </row>
    <row r="145" spans="1:57" x14ac:dyDescent="0.25">
      <c r="A145" s="16">
        <v>541</v>
      </c>
      <c r="B145" s="19" t="s">
        <v>93</v>
      </c>
      <c r="C145" s="18" t="s">
        <v>6</v>
      </c>
      <c r="D145" s="71"/>
      <c r="E145" s="71"/>
      <c r="F145" s="71"/>
      <c r="G145" s="71"/>
      <c r="H145" s="91"/>
      <c r="I145" s="35"/>
      <c r="J145" s="23" t="s">
        <v>6</v>
      </c>
      <c r="K145" s="25" t="str">
        <f t="shared" ref="K145" si="94">IF(I145=" ", "-", IF(I145=0,"-",IF(I145&gt;0,K$4)))</f>
        <v>-</v>
      </c>
      <c r="L145" s="26">
        <f>IF(K145="-",0,IF(K145="a", $D145,IF(K145="b",$E145, IF(K145="c",$F145, IF(K145="d", $G145,("kan niet"))))))*I145</f>
        <v>0</v>
      </c>
      <c r="N145" s="35"/>
      <c r="O145" s="23" t="s">
        <v>6</v>
      </c>
      <c r="P145" s="25" t="str">
        <f t="shared" ref="P145" si="95">IF(N145=" ", "-", IF(N145=0,"-",IF(N145&gt;0,P$4)))</f>
        <v>-</v>
      </c>
      <c r="Q145" s="26">
        <f>IF(P145="-",0,IF(P145="a", $D145,IF(P145="b",$E145, IF(P145="c",$F145, IF(P145="d", $G145,("kan niet"))))))*N145</f>
        <v>0</v>
      </c>
      <c r="S145" s="35"/>
      <c r="T145" s="23" t="s">
        <v>6</v>
      </c>
      <c r="U145" s="25" t="str">
        <f t="shared" ref="U145" si="96">IF(S145=" ", "-", IF(S145=0,"-",IF(S145&gt;0,U$4)))</f>
        <v>-</v>
      </c>
      <c r="V145" s="26">
        <f>IF(U145="-",0,IF(U145="a", $D145,IF(U145="b",$E145, IF(U145="c",$F145, IF(U145="d", $G145,("kan niet"))))))*S145</f>
        <v>0</v>
      </c>
      <c r="X145" s="35"/>
      <c r="Y145" s="23" t="s">
        <v>6</v>
      </c>
      <c r="Z145" s="25" t="str">
        <f t="shared" ref="Z145" si="97">IF(X145=" ", "-", IF(X145=0,"-",IF(X145&gt;0,Z$4)))</f>
        <v>-</v>
      </c>
      <c r="AA145" s="26">
        <f>IF(Z145="-",0,IF(Z145="a", $D145,IF(Z145="b",$E145, IF(Z145="c",$F145, IF(Z145="d", $G145,("kan niet"))))))*X145</f>
        <v>0</v>
      </c>
      <c r="AC145" s="35"/>
      <c r="AD145" s="23" t="s">
        <v>6</v>
      </c>
      <c r="AE145" s="25" t="str">
        <f t="shared" ref="AE145" si="98">IF(AC145=" ", "-", IF(AC145=0,"-",IF(AC145&gt;0,AE$4)))</f>
        <v>-</v>
      </c>
      <c r="AF145" s="26">
        <f>IF(AE145="-",0,IF(AE145="a", $D145,IF(AE145="b",$E145, IF(AE145="c",$F145, IF(AE145="d", $G145,("kan niet"))))))*AC145</f>
        <v>0</v>
      </c>
      <c r="AH145" s="35"/>
      <c r="AI145" s="23" t="s">
        <v>6</v>
      </c>
      <c r="AJ145" s="25" t="str">
        <f t="shared" ref="AJ145" si="99">IF(AH145=" ", "-", IF(AH145=0,"-",IF(AH145&gt;0,AJ$4)))</f>
        <v>-</v>
      </c>
      <c r="AK145" s="26">
        <f>IF(AJ145="-",0,IF(AJ145="a", $D145,IF(AJ145="b",$E145, IF(AJ145="c",$F145, IF(AJ145="d", $G145,("kan niet"))))))*AH145</f>
        <v>0</v>
      </c>
      <c r="AM145" s="35"/>
      <c r="AN145" s="23" t="s">
        <v>6</v>
      </c>
      <c r="AO145" s="25" t="str">
        <f t="shared" ref="AO145" si="100">IF(AM145=" ", "-", IF(AM145=0,"-",IF(AM145&gt;0,AO$4)))</f>
        <v>-</v>
      </c>
      <c r="AP145" s="26">
        <f>IF(AO145="-",0,IF(AO145="a", $D145,IF(AO145="b",$E145, IF(AO145="c",$F145, IF(AO145="d", $G145,("kan niet"))))))*AM145</f>
        <v>0</v>
      </c>
      <c r="AR145" s="35"/>
      <c r="AS145" s="23" t="s">
        <v>6</v>
      </c>
      <c r="AT145" s="25" t="str">
        <f t="shared" ref="AT145" si="101">IF(AR145=" ", "-", IF(AR145=0,"-",IF(AR145&gt;0,AT$4)))</f>
        <v>-</v>
      </c>
      <c r="AU145" s="26">
        <f>IF(AT145="-",0,IF(AT145="a", $D145,IF(AT145="b",$E145, IF(AT145="c",$F145, IF(AT145="d", $G145,("kan niet"))))))*AR145</f>
        <v>0</v>
      </c>
      <c r="AW145" s="35"/>
      <c r="AX145" s="23" t="s">
        <v>6</v>
      </c>
      <c r="AY145" s="25" t="str">
        <f t="shared" ref="AY145" si="102">IF(AW145=" ", "-", IF(AW145=0,"-",IF(AW145&gt;0,AY$4)))</f>
        <v>-</v>
      </c>
      <c r="AZ145" s="26">
        <f>IF(AY145="-",0,IF(AY145="a", $D145,IF(AY145="b",$E145, IF(AY145="c",$F145, IF(AY145="d", $G145,("kan niet"))))))*AW145</f>
        <v>0</v>
      </c>
      <c r="BB145" s="86">
        <v>1</v>
      </c>
      <c r="BC145" s="87" t="s">
        <v>6</v>
      </c>
      <c r="BD145" s="88" t="str">
        <f t="shared" ref="BD145" si="103">IF(BB145=" ", "-", IF(BB145=0,"-",IF(BB145&gt;0,BD$4)))</f>
        <v>c</v>
      </c>
      <c r="BE145" s="89">
        <f>IF(BD145="-",0,IF(BD145="a", $D145,IF(BD145="b",$E145, IF(BD145="c",$F145, IF(BD145="d", $G145,("kan niet"))))))*BB145</f>
        <v>0</v>
      </c>
    </row>
    <row r="146" spans="1:57" x14ac:dyDescent="0.25">
      <c r="A146" s="16">
        <v>542</v>
      </c>
      <c r="B146" s="19" t="s">
        <v>13</v>
      </c>
      <c r="C146" s="18" t="s">
        <v>6</v>
      </c>
      <c r="D146" s="97"/>
      <c r="E146" s="97"/>
      <c r="F146" s="97"/>
      <c r="G146" s="97"/>
      <c r="H146" s="91"/>
      <c r="I146" s="35">
        <v>1</v>
      </c>
      <c r="J146" s="23" t="s">
        <v>6</v>
      </c>
      <c r="K146" s="25" t="str">
        <f>IF(I146=" ", "-", IF(I146=0,"-",IF(I146&gt;0,K$4)))</f>
        <v>c</v>
      </c>
      <c r="L146" s="26">
        <f>IF(K146="-",0,IF(K146="a", $D146,IF(K146="b",$E146, IF(K146="c",$F146, IF(K146="d", $G146,("kan niet"))))))*I146</f>
        <v>0</v>
      </c>
      <c r="N146" s="35">
        <v>1</v>
      </c>
      <c r="O146" s="23" t="s">
        <v>6</v>
      </c>
      <c r="P146" s="25" t="str">
        <f>IF(N146=" ", "-", IF(N146=0,"-",IF(N146&gt;0,P$4)))</f>
        <v>b</v>
      </c>
      <c r="Q146" s="26">
        <f>IF(P146="-",0,IF(P146="a", $D146,IF(P146="b",$E146, IF(P146="c",$F146, IF(P146="d", $G146,("kan niet"))))))*N146</f>
        <v>0</v>
      </c>
      <c r="S146" s="35">
        <v>1</v>
      </c>
      <c r="T146" s="23" t="s">
        <v>6</v>
      </c>
      <c r="U146" s="25" t="str">
        <f>IF(S146=" ", "-", IF(S146=0,"-",IF(S146&gt;0,U$4)))</f>
        <v>b</v>
      </c>
      <c r="V146" s="26">
        <f>IF(U146="-",0,IF(U146="a", $D146,IF(U146="b",$E146, IF(U146="c",$F146, IF(U146="d", $G146,("kan niet"))))))*S146</f>
        <v>0</v>
      </c>
      <c r="X146" s="35">
        <v>1</v>
      </c>
      <c r="Y146" s="23" t="s">
        <v>6</v>
      </c>
      <c r="Z146" s="25" t="str">
        <f>IF(X146=" ", "-", IF(X146=0,"-",IF(X146&gt;0,Z$4)))</f>
        <v>b</v>
      </c>
      <c r="AA146" s="26">
        <f>IF(Z146="-",0,IF(Z146="a", $D146,IF(Z146="b",$E146, IF(Z146="c",$F146, IF(Z146="d", $G146,("kan niet"))))))*X146</f>
        <v>0</v>
      </c>
      <c r="AC146" s="35">
        <v>1</v>
      </c>
      <c r="AD146" s="23" t="s">
        <v>6</v>
      </c>
      <c r="AE146" s="25" t="str">
        <f>IF(AC146=" ", "-", IF(AC146=0,"-",IF(AC146&gt;0,AE$4)))</f>
        <v>d</v>
      </c>
      <c r="AF146" s="26">
        <f>IF(AE146="-",0,IF(AE146="a", $D146,IF(AE146="b",$E146, IF(AE146="c",$F146, IF(AE146="d", $G146,("kan niet"))))))*AC146</f>
        <v>0</v>
      </c>
      <c r="AH146" s="35"/>
      <c r="AI146" s="23" t="s">
        <v>6</v>
      </c>
      <c r="AJ146" s="25" t="str">
        <f>IF(AH146=" ", "-", IF(AH146=0,"-",IF(AH146&gt;0,AJ$4)))</f>
        <v>-</v>
      </c>
      <c r="AK146" s="26">
        <f>IF(AJ146="-",0,IF(AJ146="a", $D146,IF(AJ146="b",$E146, IF(AJ146="c",$F146, IF(AJ146="d", $G146,("kan niet"))))))*AH146</f>
        <v>0</v>
      </c>
      <c r="AM146" s="35"/>
      <c r="AN146" s="23" t="s">
        <v>6</v>
      </c>
      <c r="AO146" s="25" t="str">
        <f>IF(AM146=" ", "-", IF(AM146=0,"-",IF(AM146&gt;0,AO$4)))</f>
        <v>-</v>
      </c>
      <c r="AP146" s="26">
        <f>IF(AO146="-",0,IF(AO146="a", $D146,IF(AO146="b",$E146, IF(AO146="c",$F146, IF(AO146="d", $G146,("kan niet"))))))*AM146</f>
        <v>0</v>
      </c>
      <c r="AR146" s="35"/>
      <c r="AS146" s="23" t="s">
        <v>6</v>
      </c>
      <c r="AT146" s="25" t="str">
        <f>IF(AR146=" ", "-", IF(AR146=0,"-",IF(AR146&gt;0,AT$4)))</f>
        <v>-</v>
      </c>
      <c r="AU146" s="26">
        <f>IF(AT146="-",0,IF(AT146="a", $D146,IF(AT146="b",$E146, IF(AT146="c",$F146, IF(AT146="d", $G146,("kan niet"))))))*AR146</f>
        <v>0</v>
      </c>
      <c r="AW146" s="35"/>
      <c r="AX146" s="23" t="s">
        <v>6</v>
      </c>
      <c r="AY146" s="25" t="str">
        <f>IF(AW146=" ", "-", IF(AW146=0,"-",IF(AW146&gt;0,AY$4)))</f>
        <v>-</v>
      </c>
      <c r="AZ146" s="26">
        <f>IF(AY146="-",0,IF(AY146="a", $D146,IF(AY146="b",$E146, IF(AY146="c",$F146, IF(AY146="d", $G146,("kan niet"))))))*AW146</f>
        <v>0</v>
      </c>
      <c r="BB146" s="35"/>
      <c r="BC146" s="23" t="s">
        <v>6</v>
      </c>
      <c r="BD146" s="25" t="str">
        <f>IF(BB146=" ", "-", IF(BB146=0,"-",IF(BB146&gt;0,BD$4)))</f>
        <v>-</v>
      </c>
      <c r="BE146" s="26">
        <f>IF(BD146="-",0,IF(BD146="a", $D146,IF(BD146="b",$E146, IF(BD146="c",$F146, IF(BD146="d", $G146,("kan niet"))))))*BB146</f>
        <v>0</v>
      </c>
    </row>
    <row r="147" spans="1:57" x14ac:dyDescent="0.25">
      <c r="A147" s="16"/>
      <c r="B147" s="17"/>
      <c r="C147" s="18"/>
      <c r="D147" s="27"/>
      <c r="E147" s="27"/>
      <c r="F147" s="27"/>
      <c r="G147" s="27"/>
      <c r="H147" s="91"/>
      <c r="I147" s="28"/>
      <c r="J147" s="29"/>
      <c r="K147" s="30"/>
      <c r="L147" s="31"/>
      <c r="N147" s="28"/>
      <c r="O147" s="29"/>
      <c r="P147" s="30"/>
      <c r="Q147" s="31"/>
      <c r="S147" s="28"/>
      <c r="T147" s="29"/>
      <c r="U147" s="30"/>
      <c r="V147" s="31"/>
      <c r="X147" s="28"/>
      <c r="Y147" s="29"/>
      <c r="Z147" s="30"/>
      <c r="AA147" s="31"/>
      <c r="AC147" s="28"/>
      <c r="AD147" s="29"/>
      <c r="AE147" s="30"/>
      <c r="AF147" s="31"/>
      <c r="AH147" s="28"/>
      <c r="AI147" s="29"/>
      <c r="AJ147" s="30"/>
      <c r="AK147" s="31"/>
      <c r="AM147" s="28"/>
      <c r="AN147" s="29"/>
      <c r="AO147" s="30"/>
      <c r="AP147" s="31"/>
      <c r="AR147" s="28"/>
      <c r="AS147" s="29"/>
      <c r="AT147" s="30"/>
      <c r="AU147" s="31"/>
      <c r="AW147" s="28"/>
      <c r="AX147" s="29"/>
      <c r="AY147" s="30"/>
      <c r="AZ147" s="31"/>
      <c r="BB147" s="28"/>
      <c r="BC147" s="29"/>
      <c r="BD147" s="30"/>
      <c r="BE147" s="31"/>
    </row>
    <row r="148" spans="1:57" x14ac:dyDescent="0.25">
      <c r="A148" s="16">
        <v>545</v>
      </c>
      <c r="B148" s="19" t="s">
        <v>178</v>
      </c>
      <c r="C148" s="18" t="s">
        <v>6</v>
      </c>
      <c r="D148" s="97"/>
      <c r="E148" s="97"/>
      <c r="F148" s="97"/>
      <c r="G148" s="97"/>
      <c r="H148" s="91"/>
      <c r="I148" s="35">
        <v>1</v>
      </c>
      <c r="J148" s="23" t="s">
        <v>6</v>
      </c>
      <c r="K148" s="25" t="str">
        <f>IF(I148=" ", "-", IF(I148=0,"-",IF(I148&gt;0,K$4)))</f>
        <v>c</v>
      </c>
      <c r="L148" s="26">
        <f>IF(K148="-",0,IF(K148="a", $D148,IF(K148="b",$E148, IF(K148="c",$F148, IF(K148="d", $G148,("kan niet"))))))*I148</f>
        <v>0</v>
      </c>
      <c r="N148" s="35">
        <v>1</v>
      </c>
      <c r="O148" s="23" t="s">
        <v>6</v>
      </c>
      <c r="P148" s="25" t="str">
        <f>IF(N148=" ", "-", IF(N148=0,"-",IF(N148&gt;0,P$4)))</f>
        <v>b</v>
      </c>
      <c r="Q148" s="26">
        <f>IF(P148="-",0,IF(P148="a", $D148,IF(P148="b",$E148, IF(P148="c",$F148, IF(P148="d", $G148,("kan niet"))))))*N148</f>
        <v>0</v>
      </c>
      <c r="S148" s="35">
        <v>1</v>
      </c>
      <c r="T148" s="23" t="s">
        <v>6</v>
      </c>
      <c r="U148" s="25" t="str">
        <f>IF(S148=" ", "-", IF(S148=0,"-",IF(S148&gt;0,U$4)))</f>
        <v>b</v>
      </c>
      <c r="V148" s="26">
        <f>IF(U148="-",0,IF(U148="a", $D148,IF(U148="b",$E148, IF(U148="c",$F148, IF(U148="d", $G148,("kan niet"))))))*S148</f>
        <v>0</v>
      </c>
      <c r="X148" s="35">
        <v>1</v>
      </c>
      <c r="Y148" s="23" t="s">
        <v>6</v>
      </c>
      <c r="Z148" s="25" t="str">
        <f>IF(X148=" ", "-", IF(X148=0,"-",IF(X148&gt;0,Z$4)))</f>
        <v>b</v>
      </c>
      <c r="AA148" s="26">
        <f>IF(Z148="-",0,IF(Z148="a", $D148,IF(Z148="b",$E148, IF(Z148="c",$F148, IF(Z148="d", $G148,("kan niet"))))))*X148</f>
        <v>0</v>
      </c>
      <c r="AC148" s="35">
        <v>1</v>
      </c>
      <c r="AD148" s="23" t="s">
        <v>6</v>
      </c>
      <c r="AE148" s="25" t="str">
        <f>IF(AC148=" ", "-", IF(AC148=0,"-",IF(AC148&gt;0,AE$4)))</f>
        <v>d</v>
      </c>
      <c r="AF148" s="26">
        <f>IF(AE148="-",0,IF(AE148="a", $D148,IF(AE148="b",$E148, IF(AE148="c",$F148, IF(AE148="d", $G148,("kan niet"))))))*AC148</f>
        <v>0</v>
      </c>
      <c r="AH148" s="35">
        <v>3</v>
      </c>
      <c r="AI148" s="23" t="s">
        <v>6</v>
      </c>
      <c r="AJ148" s="25" t="str">
        <f>IF(AH148=" ", "-", IF(AH148=0,"-",IF(AH148&gt;0,AJ$4)))</f>
        <v>c</v>
      </c>
      <c r="AK148" s="26">
        <f>IF(AJ148="-",0,IF(AJ148="a", $D148,IF(AJ148="b",$E148, IF(AJ148="c",$F148, IF(AJ148="d", $G148,("kan niet"))))))*AH148</f>
        <v>0</v>
      </c>
      <c r="AM148" s="35">
        <v>1</v>
      </c>
      <c r="AN148" s="23" t="s">
        <v>6</v>
      </c>
      <c r="AO148" s="25" t="str">
        <f>IF(AM148=" ", "-", IF(AM148=0,"-",IF(AM148&gt;0,AO$4)))</f>
        <v>a</v>
      </c>
      <c r="AP148" s="26">
        <f>IF(AO148="-",0,IF(AO148="a", $D148,IF(AO148="b",$E148, IF(AO148="c",$F148, IF(AO148="d", $G148,("kan niet"))))))*AM148</f>
        <v>0</v>
      </c>
      <c r="AR148" s="35">
        <v>1</v>
      </c>
      <c r="AS148" s="23" t="s">
        <v>6</v>
      </c>
      <c r="AT148" s="25" t="str">
        <f>IF(AR148=" ", "-", IF(AR148=0,"-",IF(AR148&gt;0,AT$4)))</f>
        <v>b</v>
      </c>
      <c r="AU148" s="26">
        <f>IF(AT148="-",0,IF(AT148="a", $D148,IF(AT148="b",$E148, IF(AT148="c",$F148, IF(AT148="d", $G148,("kan niet"))))))*AR148</f>
        <v>0</v>
      </c>
      <c r="AW148" s="35">
        <v>1</v>
      </c>
      <c r="AX148" s="23" t="s">
        <v>6</v>
      </c>
      <c r="AY148" s="25" t="str">
        <f>IF(AW148=" ", "-", IF(AW148=0,"-",IF(AW148&gt;0,AY$4)))</f>
        <v>c</v>
      </c>
      <c r="AZ148" s="26">
        <f>IF(AY148="-",0,IF(AY148="a", $D148,IF(AY148="b",$E148, IF(AY148="c",$F148, IF(AY148="d", $G148,("kan niet"))))))*AW148</f>
        <v>0</v>
      </c>
      <c r="BB148" s="35"/>
      <c r="BC148" s="23" t="s">
        <v>6</v>
      </c>
      <c r="BD148" s="25" t="str">
        <f>IF(BB148=" ", "-", IF(BB148=0,"-",IF(BB148&gt;0,BD$4)))</f>
        <v>-</v>
      </c>
      <c r="BE148" s="26">
        <f>IF(BD148="-",0,IF(BD148="a", $D148,IF(BD148="b",$E148, IF(BD148="c",$F148, IF(BD148="d", $G148,("kan niet"))))))*BB148</f>
        <v>0</v>
      </c>
    </row>
    <row r="149" spans="1:57" x14ac:dyDescent="0.25">
      <c r="A149" s="16"/>
      <c r="B149" s="17"/>
      <c r="C149" s="18"/>
      <c r="D149" s="27"/>
      <c r="E149" s="27"/>
      <c r="F149" s="27"/>
      <c r="G149" s="27"/>
      <c r="H149" s="91"/>
      <c r="I149" s="28"/>
      <c r="J149" s="29"/>
      <c r="K149" s="30"/>
      <c r="L149" s="31"/>
      <c r="N149" s="28"/>
      <c r="O149" s="29"/>
      <c r="P149" s="30"/>
      <c r="Q149" s="31"/>
      <c r="S149" s="28"/>
      <c r="T149" s="29"/>
      <c r="U149" s="30"/>
      <c r="V149" s="31"/>
      <c r="X149" s="28"/>
      <c r="Y149" s="29"/>
      <c r="Z149" s="30"/>
      <c r="AA149" s="31"/>
      <c r="AC149" s="28"/>
      <c r="AD149" s="29"/>
      <c r="AE149" s="30"/>
      <c r="AF149" s="31"/>
      <c r="AH149" s="28"/>
      <c r="AI149" s="29"/>
      <c r="AJ149" s="30"/>
      <c r="AK149" s="31"/>
      <c r="AM149" s="28"/>
      <c r="AN149" s="29"/>
      <c r="AO149" s="30"/>
      <c r="AP149" s="31"/>
      <c r="AR149" s="28"/>
      <c r="AS149" s="29"/>
      <c r="AT149" s="30"/>
      <c r="AU149" s="31"/>
      <c r="AW149" s="28"/>
      <c r="AX149" s="29"/>
      <c r="AY149" s="30"/>
      <c r="AZ149" s="31"/>
      <c r="BB149" s="28"/>
      <c r="BC149" s="29"/>
      <c r="BD149" s="30"/>
      <c r="BE149" s="31"/>
    </row>
    <row r="150" spans="1:57" x14ac:dyDescent="0.25">
      <c r="A150" s="16">
        <v>600</v>
      </c>
      <c r="B150" s="17" t="s">
        <v>29</v>
      </c>
      <c r="C150" s="18"/>
      <c r="D150" s="27"/>
      <c r="E150" s="27"/>
      <c r="F150" s="27"/>
      <c r="G150" s="27"/>
      <c r="H150" s="91"/>
      <c r="I150" s="28"/>
      <c r="J150" s="29"/>
      <c r="K150" s="30"/>
      <c r="L150" s="31"/>
      <c r="N150" s="28"/>
      <c r="O150" s="29"/>
      <c r="P150" s="30"/>
      <c r="Q150" s="31"/>
      <c r="S150" s="28"/>
      <c r="T150" s="29"/>
      <c r="U150" s="30"/>
      <c r="V150" s="31"/>
      <c r="X150" s="28"/>
      <c r="Y150" s="29"/>
      <c r="Z150" s="30"/>
      <c r="AA150" s="31"/>
      <c r="AC150" s="28"/>
      <c r="AD150" s="29"/>
      <c r="AE150" s="30"/>
      <c r="AF150" s="31"/>
      <c r="AH150" s="28"/>
      <c r="AI150" s="29"/>
      <c r="AJ150" s="30"/>
      <c r="AK150" s="31"/>
      <c r="AM150" s="28"/>
      <c r="AN150" s="29"/>
      <c r="AO150" s="30"/>
      <c r="AP150" s="31"/>
      <c r="AR150" s="28"/>
      <c r="AS150" s="29"/>
      <c r="AT150" s="30"/>
      <c r="AU150" s="31"/>
      <c r="AW150" s="28"/>
      <c r="AX150" s="29"/>
      <c r="AY150" s="30"/>
      <c r="AZ150" s="31"/>
      <c r="BB150" s="28"/>
      <c r="BC150" s="29"/>
      <c r="BD150" s="30"/>
      <c r="BE150" s="31"/>
    </row>
    <row r="151" spans="1:57" x14ac:dyDescent="0.25">
      <c r="A151" s="16">
        <v>610</v>
      </c>
      <c r="B151" s="19" t="s">
        <v>31</v>
      </c>
      <c r="C151" s="18" t="s">
        <v>6</v>
      </c>
      <c r="D151" s="97"/>
      <c r="E151" s="97"/>
      <c r="F151" s="97"/>
      <c r="G151" s="97"/>
      <c r="H151" s="91"/>
      <c r="I151" s="35"/>
      <c r="J151" s="23" t="s">
        <v>6</v>
      </c>
      <c r="K151" s="25" t="str">
        <f t="shared" ref="K151:K155" si="104">IF(I151=" ", "-", IF(I151=0,"-",IF(I151&gt;0,K$4)))</f>
        <v>-</v>
      </c>
      <c r="L151" s="26">
        <f t="shared" ref="L151:L155" si="105">IF(K151="-",0,IF(K151="a", $D151,IF(K151="b",$E151, IF(K151="c",$F151, IF(K151="d", $G151,("kan niet"))))))*I151</f>
        <v>0</v>
      </c>
      <c r="N151" s="35"/>
      <c r="O151" s="23" t="s">
        <v>6</v>
      </c>
      <c r="P151" s="25" t="str">
        <f t="shared" ref="P151:P155" si="106">IF(N151=" ", "-", IF(N151=0,"-",IF(N151&gt;0,P$4)))</f>
        <v>-</v>
      </c>
      <c r="Q151" s="26">
        <f t="shared" ref="Q151:Q155" si="107">IF(P151="-",0,IF(P151="a", $D151,IF(P151="b",$E151, IF(P151="c",$F151, IF(P151="d", $G151,("kan niet"))))))*N151</f>
        <v>0</v>
      </c>
      <c r="S151" s="35"/>
      <c r="T151" s="23" t="s">
        <v>6</v>
      </c>
      <c r="U151" s="25" t="str">
        <f t="shared" ref="U151:U155" si="108">IF(S151=" ", "-", IF(S151=0,"-",IF(S151&gt;0,U$4)))</f>
        <v>-</v>
      </c>
      <c r="V151" s="26">
        <f t="shared" ref="V151:V155" si="109">IF(U151="-",0,IF(U151="a", $D151,IF(U151="b",$E151, IF(U151="c",$F151, IF(U151="d", $G151,("kan niet"))))))*S151</f>
        <v>0</v>
      </c>
      <c r="X151" s="35"/>
      <c r="Y151" s="23" t="s">
        <v>6</v>
      </c>
      <c r="Z151" s="25" t="str">
        <f t="shared" ref="Z151:Z155" si="110">IF(X151=" ", "-", IF(X151=0,"-",IF(X151&gt;0,Z$4)))</f>
        <v>-</v>
      </c>
      <c r="AA151" s="26">
        <f t="shared" ref="AA151:AA155" si="111">IF(Z151="-",0,IF(Z151="a", $D151,IF(Z151="b",$E151, IF(Z151="c",$F151, IF(Z151="d", $G151,("kan niet"))))))*X151</f>
        <v>0</v>
      </c>
      <c r="AC151" s="35"/>
      <c r="AD151" s="23" t="s">
        <v>6</v>
      </c>
      <c r="AE151" s="25" t="str">
        <f t="shared" ref="AE151:AE155" si="112">IF(AC151=" ", "-", IF(AC151=0,"-",IF(AC151&gt;0,AE$4)))</f>
        <v>-</v>
      </c>
      <c r="AF151" s="26">
        <f t="shared" ref="AF151:AF155" si="113">IF(AE151="-",0,IF(AE151="a", $D151,IF(AE151="b",$E151, IF(AE151="c",$F151, IF(AE151="d", $G151,("kan niet"))))))*AC151</f>
        <v>0</v>
      </c>
      <c r="AH151" s="35">
        <v>1</v>
      </c>
      <c r="AI151" s="23" t="s">
        <v>6</v>
      </c>
      <c r="AJ151" s="25" t="str">
        <f t="shared" ref="AJ151:AJ155" si="114">IF(AH151=" ", "-", IF(AH151=0,"-",IF(AH151&gt;0,AJ$4)))</f>
        <v>c</v>
      </c>
      <c r="AK151" s="26">
        <f t="shared" ref="AK151:AK155" si="115">IF(AJ151="-",0,IF(AJ151="a", $D151,IF(AJ151="b",$E151, IF(AJ151="c",$F151, IF(AJ151="d", $G151,("kan niet"))))))*AH151</f>
        <v>0</v>
      </c>
      <c r="AM151" s="35"/>
      <c r="AN151" s="23" t="s">
        <v>6</v>
      </c>
      <c r="AO151" s="25" t="str">
        <f t="shared" ref="AO151:AO155" si="116">IF(AM151=" ", "-", IF(AM151=0,"-",IF(AM151&gt;0,AO$4)))</f>
        <v>-</v>
      </c>
      <c r="AP151" s="26">
        <f t="shared" ref="AP151:AP155" si="117">IF(AO151="-",0,IF(AO151="a", $D151,IF(AO151="b",$E151, IF(AO151="c",$F151, IF(AO151="d", $G151,("kan niet"))))))*AM151</f>
        <v>0</v>
      </c>
      <c r="AR151" s="35">
        <v>1</v>
      </c>
      <c r="AS151" s="23" t="s">
        <v>6</v>
      </c>
      <c r="AT151" s="25" t="str">
        <f t="shared" ref="AT151:AT155" si="118">IF(AR151=" ", "-", IF(AR151=0,"-",IF(AR151&gt;0,AT$4)))</f>
        <v>b</v>
      </c>
      <c r="AU151" s="26">
        <f t="shared" ref="AU151:AU155" si="119">IF(AT151="-",0,IF(AT151="a", $D151,IF(AT151="b",$E151, IF(AT151="c",$F151, IF(AT151="d", $G151,("kan niet"))))))*AR151</f>
        <v>0</v>
      </c>
      <c r="AW151" s="35">
        <v>1</v>
      </c>
      <c r="AX151" s="23" t="s">
        <v>6</v>
      </c>
      <c r="AY151" s="25" t="str">
        <f t="shared" ref="AY151:AY155" si="120">IF(AW151=" ", "-", IF(AW151=0,"-",IF(AW151&gt;0,AY$4)))</f>
        <v>c</v>
      </c>
      <c r="AZ151" s="26">
        <f t="shared" ref="AZ151:AZ155" si="121">IF(AY151="-",0,IF(AY151="a", $D151,IF(AY151="b",$E151, IF(AY151="c",$F151, IF(AY151="d", $G151,("kan niet"))))))*AW151</f>
        <v>0</v>
      </c>
      <c r="BB151" s="35"/>
      <c r="BC151" s="23" t="s">
        <v>6</v>
      </c>
      <c r="BD151" s="25" t="str">
        <f t="shared" ref="BD151:BD155" si="122">IF(BB151=" ", "-", IF(BB151=0,"-",IF(BB151&gt;0,BD$4)))</f>
        <v>-</v>
      </c>
      <c r="BE151" s="26">
        <f t="shared" ref="BE151:BE155" si="123">IF(BD151="-",0,IF(BD151="a", $D151,IF(BD151="b",$E151, IF(BD151="c",$F151, IF(BD151="d", $G151,("kan niet"))))))*BB151</f>
        <v>0</v>
      </c>
    </row>
    <row r="152" spans="1:57" x14ac:dyDescent="0.25">
      <c r="A152" s="16">
        <v>611</v>
      </c>
      <c r="B152" s="19" t="s">
        <v>44</v>
      </c>
      <c r="C152" s="18" t="s">
        <v>6</v>
      </c>
      <c r="D152" s="71"/>
      <c r="E152" s="71"/>
      <c r="F152" s="71"/>
      <c r="G152" s="71"/>
      <c r="H152" s="91"/>
      <c r="I152" s="35"/>
      <c r="J152" s="23" t="s">
        <v>6</v>
      </c>
      <c r="K152" s="25" t="str">
        <f t="shared" si="104"/>
        <v>-</v>
      </c>
      <c r="L152" s="26">
        <f t="shared" si="105"/>
        <v>0</v>
      </c>
      <c r="N152" s="35"/>
      <c r="O152" s="23" t="s">
        <v>6</v>
      </c>
      <c r="P152" s="25" t="str">
        <f t="shared" si="106"/>
        <v>-</v>
      </c>
      <c r="Q152" s="26">
        <f t="shared" si="107"/>
        <v>0</v>
      </c>
      <c r="S152" s="35"/>
      <c r="T152" s="23" t="s">
        <v>6</v>
      </c>
      <c r="U152" s="25" t="str">
        <f t="shared" si="108"/>
        <v>-</v>
      </c>
      <c r="V152" s="26">
        <f t="shared" si="109"/>
        <v>0</v>
      </c>
      <c r="X152" s="35"/>
      <c r="Y152" s="23" t="s">
        <v>6</v>
      </c>
      <c r="Z152" s="25" t="str">
        <f t="shared" si="110"/>
        <v>-</v>
      </c>
      <c r="AA152" s="26">
        <f t="shared" si="111"/>
        <v>0</v>
      </c>
      <c r="AC152" s="35"/>
      <c r="AD152" s="23" t="s">
        <v>6</v>
      </c>
      <c r="AE152" s="25" t="str">
        <f t="shared" si="112"/>
        <v>-</v>
      </c>
      <c r="AF152" s="26">
        <f t="shared" si="113"/>
        <v>0</v>
      </c>
      <c r="AH152" s="35"/>
      <c r="AI152" s="23" t="s">
        <v>6</v>
      </c>
      <c r="AJ152" s="25" t="str">
        <f t="shared" si="114"/>
        <v>-</v>
      </c>
      <c r="AK152" s="26">
        <f t="shared" si="115"/>
        <v>0</v>
      </c>
      <c r="AM152" s="35">
        <v>1</v>
      </c>
      <c r="AN152" s="23" t="s">
        <v>6</v>
      </c>
      <c r="AO152" s="25" t="str">
        <f t="shared" si="116"/>
        <v>a</v>
      </c>
      <c r="AP152" s="26">
        <f t="shared" si="117"/>
        <v>0</v>
      </c>
      <c r="AR152" s="35"/>
      <c r="AS152" s="23" t="s">
        <v>6</v>
      </c>
      <c r="AT152" s="25" t="str">
        <f t="shared" si="118"/>
        <v>-</v>
      </c>
      <c r="AU152" s="26">
        <f t="shared" si="119"/>
        <v>0</v>
      </c>
      <c r="AW152" s="35"/>
      <c r="AX152" s="23" t="s">
        <v>6</v>
      </c>
      <c r="AY152" s="25" t="str">
        <f t="shared" si="120"/>
        <v>-</v>
      </c>
      <c r="AZ152" s="26">
        <f t="shared" si="121"/>
        <v>0</v>
      </c>
      <c r="BB152" s="86">
        <v>1</v>
      </c>
      <c r="BC152" s="87" t="s">
        <v>6</v>
      </c>
      <c r="BD152" s="88" t="str">
        <f t="shared" si="122"/>
        <v>c</v>
      </c>
      <c r="BE152" s="89">
        <f t="shared" si="123"/>
        <v>0</v>
      </c>
    </row>
    <row r="153" spans="1:57" x14ac:dyDescent="0.25">
      <c r="A153" s="16">
        <v>612</v>
      </c>
      <c r="B153" s="19" t="s">
        <v>34</v>
      </c>
      <c r="C153" s="18" t="s">
        <v>6</v>
      </c>
      <c r="D153" s="13"/>
      <c r="E153" s="13"/>
      <c r="F153" s="13"/>
      <c r="G153" s="13"/>
      <c r="H153" s="91"/>
      <c r="I153" s="35"/>
      <c r="J153" s="23" t="s">
        <v>6</v>
      </c>
      <c r="K153" s="25" t="str">
        <f t="shared" si="104"/>
        <v>-</v>
      </c>
      <c r="L153" s="26">
        <f t="shared" si="105"/>
        <v>0</v>
      </c>
      <c r="N153" s="35"/>
      <c r="O153" s="23" t="s">
        <v>6</v>
      </c>
      <c r="P153" s="25" t="str">
        <f t="shared" si="106"/>
        <v>-</v>
      </c>
      <c r="Q153" s="26">
        <f t="shared" si="107"/>
        <v>0</v>
      </c>
      <c r="S153" s="35"/>
      <c r="T153" s="23" t="s">
        <v>6</v>
      </c>
      <c r="U153" s="25" t="str">
        <f t="shared" si="108"/>
        <v>-</v>
      </c>
      <c r="V153" s="26">
        <f t="shared" si="109"/>
        <v>0</v>
      </c>
      <c r="X153" s="35"/>
      <c r="Y153" s="23" t="s">
        <v>6</v>
      </c>
      <c r="Z153" s="25" t="str">
        <f t="shared" si="110"/>
        <v>-</v>
      </c>
      <c r="AA153" s="26">
        <f t="shared" si="111"/>
        <v>0</v>
      </c>
      <c r="AC153" s="35"/>
      <c r="AD153" s="23" t="s">
        <v>6</v>
      </c>
      <c r="AE153" s="25" t="str">
        <f t="shared" si="112"/>
        <v>-</v>
      </c>
      <c r="AF153" s="26">
        <f t="shared" si="113"/>
        <v>0</v>
      </c>
      <c r="AH153" s="35">
        <v>1</v>
      </c>
      <c r="AI153" s="23" t="s">
        <v>6</v>
      </c>
      <c r="AJ153" s="25" t="str">
        <f t="shared" si="114"/>
        <v>c</v>
      </c>
      <c r="AK153" s="26">
        <f t="shared" si="115"/>
        <v>0</v>
      </c>
      <c r="AM153" s="35"/>
      <c r="AN153" s="23" t="s">
        <v>6</v>
      </c>
      <c r="AO153" s="25" t="str">
        <f t="shared" si="116"/>
        <v>-</v>
      </c>
      <c r="AP153" s="26">
        <f t="shared" si="117"/>
        <v>0</v>
      </c>
      <c r="AR153" s="35"/>
      <c r="AS153" s="23" t="s">
        <v>6</v>
      </c>
      <c r="AT153" s="25" t="str">
        <f t="shared" si="118"/>
        <v>-</v>
      </c>
      <c r="AU153" s="26">
        <f t="shared" si="119"/>
        <v>0</v>
      </c>
      <c r="AW153" s="35"/>
      <c r="AX153" s="23" t="s">
        <v>6</v>
      </c>
      <c r="AY153" s="25" t="str">
        <f t="shared" si="120"/>
        <v>-</v>
      </c>
      <c r="AZ153" s="26">
        <f t="shared" si="121"/>
        <v>0</v>
      </c>
      <c r="BB153" s="35"/>
      <c r="BC153" s="23" t="s">
        <v>6</v>
      </c>
      <c r="BD153" s="25" t="str">
        <f t="shared" si="122"/>
        <v>-</v>
      </c>
      <c r="BE153" s="26">
        <f t="shared" si="123"/>
        <v>0</v>
      </c>
    </row>
    <row r="154" spans="1:57" x14ac:dyDescent="0.25">
      <c r="A154" s="16">
        <v>613</v>
      </c>
      <c r="B154" s="19" t="s">
        <v>42</v>
      </c>
      <c r="C154" s="18" t="s">
        <v>6</v>
      </c>
      <c r="D154" s="13"/>
      <c r="E154" s="13"/>
      <c r="F154" s="13"/>
      <c r="G154" s="13"/>
      <c r="H154" s="91"/>
      <c r="I154" s="35"/>
      <c r="J154" s="23" t="s">
        <v>6</v>
      </c>
      <c r="K154" s="25" t="str">
        <f t="shared" si="104"/>
        <v>-</v>
      </c>
      <c r="L154" s="26">
        <f t="shared" si="105"/>
        <v>0</v>
      </c>
      <c r="N154" s="35"/>
      <c r="O154" s="23" t="s">
        <v>6</v>
      </c>
      <c r="P154" s="25" t="str">
        <f t="shared" si="106"/>
        <v>-</v>
      </c>
      <c r="Q154" s="26">
        <f t="shared" si="107"/>
        <v>0</v>
      </c>
      <c r="S154" s="35"/>
      <c r="T154" s="23" t="s">
        <v>6</v>
      </c>
      <c r="U154" s="25" t="str">
        <f t="shared" si="108"/>
        <v>-</v>
      </c>
      <c r="V154" s="26">
        <f t="shared" si="109"/>
        <v>0</v>
      </c>
      <c r="X154" s="35"/>
      <c r="Y154" s="23" t="s">
        <v>6</v>
      </c>
      <c r="Z154" s="25" t="str">
        <f t="shared" si="110"/>
        <v>-</v>
      </c>
      <c r="AA154" s="26">
        <f t="shared" si="111"/>
        <v>0</v>
      </c>
      <c r="AC154" s="35"/>
      <c r="AD154" s="23" t="s">
        <v>6</v>
      </c>
      <c r="AE154" s="25" t="str">
        <f t="shared" si="112"/>
        <v>-</v>
      </c>
      <c r="AF154" s="26">
        <f t="shared" si="113"/>
        <v>0</v>
      </c>
      <c r="AH154" s="35">
        <v>2</v>
      </c>
      <c r="AI154" s="23" t="s">
        <v>6</v>
      </c>
      <c r="AJ154" s="25" t="str">
        <f t="shared" si="114"/>
        <v>c</v>
      </c>
      <c r="AK154" s="26">
        <f t="shared" si="115"/>
        <v>0</v>
      </c>
      <c r="AM154" s="35"/>
      <c r="AN154" s="23" t="s">
        <v>6</v>
      </c>
      <c r="AO154" s="25" t="str">
        <f t="shared" si="116"/>
        <v>-</v>
      </c>
      <c r="AP154" s="26">
        <f t="shared" si="117"/>
        <v>0</v>
      </c>
      <c r="AR154" s="35"/>
      <c r="AS154" s="23" t="s">
        <v>6</v>
      </c>
      <c r="AT154" s="25" t="str">
        <f t="shared" si="118"/>
        <v>-</v>
      </c>
      <c r="AU154" s="26">
        <f t="shared" si="119"/>
        <v>0</v>
      </c>
      <c r="AW154" s="35"/>
      <c r="AX154" s="23" t="s">
        <v>6</v>
      </c>
      <c r="AY154" s="25" t="str">
        <f t="shared" si="120"/>
        <v>-</v>
      </c>
      <c r="AZ154" s="26">
        <f t="shared" si="121"/>
        <v>0</v>
      </c>
      <c r="BB154" s="35"/>
      <c r="BC154" s="23" t="s">
        <v>6</v>
      </c>
      <c r="BD154" s="25" t="str">
        <f t="shared" si="122"/>
        <v>-</v>
      </c>
      <c r="BE154" s="26">
        <f t="shared" si="123"/>
        <v>0</v>
      </c>
    </row>
    <row r="155" spans="1:57" x14ac:dyDescent="0.25">
      <c r="A155" s="16">
        <v>614</v>
      </c>
      <c r="B155" s="19" t="s">
        <v>41</v>
      </c>
      <c r="C155" s="18" t="s">
        <v>6</v>
      </c>
      <c r="D155" s="71"/>
      <c r="E155" s="71"/>
      <c r="F155" s="71"/>
      <c r="G155" s="71"/>
      <c r="H155" s="91"/>
      <c r="I155" s="35"/>
      <c r="J155" s="23" t="s">
        <v>6</v>
      </c>
      <c r="K155" s="25" t="str">
        <f t="shared" si="104"/>
        <v>-</v>
      </c>
      <c r="L155" s="26">
        <f t="shared" si="105"/>
        <v>0</v>
      </c>
      <c r="N155" s="35"/>
      <c r="O155" s="23" t="s">
        <v>6</v>
      </c>
      <c r="P155" s="25" t="str">
        <f t="shared" si="106"/>
        <v>-</v>
      </c>
      <c r="Q155" s="26">
        <f t="shared" si="107"/>
        <v>0</v>
      </c>
      <c r="S155" s="35"/>
      <c r="T155" s="23" t="s">
        <v>6</v>
      </c>
      <c r="U155" s="25" t="str">
        <f t="shared" si="108"/>
        <v>-</v>
      </c>
      <c r="V155" s="26">
        <f t="shared" si="109"/>
        <v>0</v>
      </c>
      <c r="X155" s="35"/>
      <c r="Y155" s="23" t="s">
        <v>6</v>
      </c>
      <c r="Z155" s="25" t="str">
        <f t="shared" si="110"/>
        <v>-</v>
      </c>
      <c r="AA155" s="26">
        <f t="shared" si="111"/>
        <v>0</v>
      </c>
      <c r="AC155" s="35"/>
      <c r="AD155" s="23" t="s">
        <v>6</v>
      </c>
      <c r="AE155" s="25" t="str">
        <f t="shared" si="112"/>
        <v>-</v>
      </c>
      <c r="AF155" s="26">
        <f t="shared" si="113"/>
        <v>0</v>
      </c>
      <c r="AH155" s="35"/>
      <c r="AI155" s="23" t="s">
        <v>6</v>
      </c>
      <c r="AJ155" s="25" t="str">
        <f t="shared" si="114"/>
        <v>-</v>
      </c>
      <c r="AK155" s="26">
        <f t="shared" si="115"/>
        <v>0</v>
      </c>
      <c r="AM155" s="35"/>
      <c r="AN155" s="23" t="s">
        <v>6</v>
      </c>
      <c r="AO155" s="25" t="str">
        <f t="shared" si="116"/>
        <v>-</v>
      </c>
      <c r="AP155" s="26">
        <f t="shared" si="117"/>
        <v>0</v>
      </c>
      <c r="AR155" s="35"/>
      <c r="AS155" s="23" t="s">
        <v>6</v>
      </c>
      <c r="AT155" s="25" t="str">
        <f t="shared" si="118"/>
        <v>-</v>
      </c>
      <c r="AU155" s="26">
        <f t="shared" si="119"/>
        <v>0</v>
      </c>
      <c r="AW155" s="35"/>
      <c r="AX155" s="23" t="s">
        <v>6</v>
      </c>
      <c r="AY155" s="25" t="str">
        <f t="shared" si="120"/>
        <v>-</v>
      </c>
      <c r="AZ155" s="26">
        <f t="shared" si="121"/>
        <v>0</v>
      </c>
      <c r="BB155" s="86">
        <v>1</v>
      </c>
      <c r="BC155" s="87" t="s">
        <v>6</v>
      </c>
      <c r="BD155" s="88" t="str">
        <f t="shared" si="122"/>
        <v>c</v>
      </c>
      <c r="BE155" s="89">
        <f t="shared" si="123"/>
        <v>0</v>
      </c>
    </row>
    <row r="156" spans="1:57" x14ac:dyDescent="0.25">
      <c r="A156" s="16">
        <v>619</v>
      </c>
      <c r="B156" s="19" t="s">
        <v>177</v>
      </c>
      <c r="C156" s="18" t="s">
        <v>6</v>
      </c>
      <c r="D156" s="13"/>
      <c r="E156" s="13"/>
      <c r="F156" s="13"/>
      <c r="G156" s="13"/>
      <c r="H156" s="91"/>
      <c r="I156" s="35"/>
      <c r="J156" s="23" t="s">
        <v>6</v>
      </c>
      <c r="K156" s="25" t="str">
        <f t="shared" ref="K156" si="124">IF(I156=" ", "-", IF(I156=0,"-",IF(I156&gt;0,K$4)))</f>
        <v>-</v>
      </c>
      <c r="L156" s="26">
        <f t="shared" ref="L156" si="125">IF(K156="-",0,IF(K156="a", $D156,IF(K156="b",$E156, IF(K156="c",$F156, IF(K156="d", $G156,("kan niet"))))))*I156</f>
        <v>0</v>
      </c>
      <c r="N156" s="35"/>
      <c r="O156" s="23" t="s">
        <v>6</v>
      </c>
      <c r="P156" s="25" t="str">
        <f t="shared" ref="P156" si="126">IF(N156=" ", "-", IF(N156=0,"-",IF(N156&gt;0,P$4)))</f>
        <v>-</v>
      </c>
      <c r="Q156" s="26">
        <f t="shared" ref="Q156" si="127">IF(P156="-",0,IF(P156="a", $D156,IF(P156="b",$E156, IF(P156="c",$F156, IF(P156="d", $G156,("kan niet"))))))*N156</f>
        <v>0</v>
      </c>
      <c r="S156" s="35"/>
      <c r="T156" s="23" t="s">
        <v>6</v>
      </c>
      <c r="U156" s="25" t="str">
        <f t="shared" ref="U156" si="128">IF(S156=" ", "-", IF(S156=0,"-",IF(S156&gt;0,U$4)))</f>
        <v>-</v>
      </c>
      <c r="V156" s="26">
        <f t="shared" ref="V156" si="129">IF(U156="-",0,IF(U156="a", $D156,IF(U156="b",$E156, IF(U156="c",$F156, IF(U156="d", $G156,("kan niet"))))))*S156</f>
        <v>0</v>
      </c>
      <c r="X156" s="35"/>
      <c r="Y156" s="23" t="s">
        <v>6</v>
      </c>
      <c r="Z156" s="25" t="str">
        <f t="shared" ref="Z156" si="130">IF(X156=" ", "-", IF(X156=0,"-",IF(X156&gt;0,Z$4)))</f>
        <v>-</v>
      </c>
      <c r="AA156" s="26">
        <f t="shared" ref="AA156" si="131">IF(Z156="-",0,IF(Z156="a", $D156,IF(Z156="b",$E156, IF(Z156="c",$F156, IF(Z156="d", $G156,("kan niet"))))))*X156</f>
        <v>0</v>
      </c>
      <c r="AC156" s="35"/>
      <c r="AD156" s="23" t="s">
        <v>6</v>
      </c>
      <c r="AE156" s="25" t="str">
        <f t="shared" ref="AE156" si="132">IF(AC156=" ", "-", IF(AC156=0,"-",IF(AC156&gt;0,AE$4)))</f>
        <v>-</v>
      </c>
      <c r="AF156" s="26">
        <f t="shared" ref="AF156" si="133">IF(AE156="-",0,IF(AE156="a", $D156,IF(AE156="b",$E156, IF(AE156="c",$F156, IF(AE156="d", $G156,("kan niet"))))))*AC156</f>
        <v>0</v>
      </c>
      <c r="AH156" s="35">
        <v>1</v>
      </c>
      <c r="AI156" s="23" t="s">
        <v>6</v>
      </c>
      <c r="AJ156" s="25" t="str">
        <f t="shared" ref="AJ156" si="134">IF(AH156=" ", "-", IF(AH156=0,"-",IF(AH156&gt;0,AJ$4)))</f>
        <v>c</v>
      </c>
      <c r="AK156" s="26">
        <f t="shared" ref="AK156" si="135">IF(AJ156="-",0,IF(AJ156="a", $D156,IF(AJ156="b",$E156, IF(AJ156="c",$F156, IF(AJ156="d", $G156,("kan niet"))))))*AH156</f>
        <v>0</v>
      </c>
      <c r="AM156" s="35"/>
      <c r="AN156" s="23" t="s">
        <v>6</v>
      </c>
      <c r="AO156" s="25" t="str">
        <f t="shared" ref="AO156" si="136">IF(AM156=" ", "-", IF(AM156=0,"-",IF(AM156&gt;0,AO$4)))</f>
        <v>-</v>
      </c>
      <c r="AP156" s="26">
        <f t="shared" ref="AP156" si="137">IF(AO156="-",0,IF(AO156="a", $D156,IF(AO156="b",$E156, IF(AO156="c",$F156, IF(AO156="d", $G156,("kan niet"))))))*AM156</f>
        <v>0</v>
      </c>
      <c r="AR156" s="35"/>
      <c r="AS156" s="23" t="s">
        <v>6</v>
      </c>
      <c r="AT156" s="25" t="str">
        <f t="shared" ref="AT156" si="138">IF(AR156=" ", "-", IF(AR156=0,"-",IF(AR156&gt;0,AT$4)))</f>
        <v>-</v>
      </c>
      <c r="AU156" s="26">
        <f t="shared" ref="AU156" si="139">IF(AT156="-",0,IF(AT156="a", $D156,IF(AT156="b",$E156, IF(AT156="c",$F156, IF(AT156="d", $G156,("kan niet"))))))*AR156</f>
        <v>0</v>
      </c>
      <c r="AW156" s="35"/>
      <c r="AX156" s="23" t="s">
        <v>6</v>
      </c>
      <c r="AY156" s="25" t="str">
        <f t="shared" ref="AY156" si="140">IF(AW156=" ", "-", IF(AW156=0,"-",IF(AW156&gt;0,AY$4)))</f>
        <v>-</v>
      </c>
      <c r="AZ156" s="26">
        <f t="shared" ref="AZ156" si="141">IF(AY156="-",0,IF(AY156="a", $D156,IF(AY156="b",$E156, IF(AY156="c",$F156, IF(AY156="d", $G156,("kan niet"))))))*AW156</f>
        <v>0</v>
      </c>
      <c r="BB156" s="35"/>
      <c r="BC156" s="23" t="s">
        <v>6</v>
      </c>
      <c r="BD156" s="25" t="str">
        <f t="shared" ref="BD156" si="142">IF(BB156=" ", "-", IF(BB156=0,"-",IF(BB156&gt;0,BD$4)))</f>
        <v>-</v>
      </c>
      <c r="BE156" s="26">
        <f t="shared" ref="BE156" si="143">IF(BD156="-",0,IF(BD156="a", $D156,IF(BD156="b",$E156, IF(BD156="c",$F156, IF(BD156="d", $G156,("kan niet"))))))*BB156</f>
        <v>0</v>
      </c>
    </row>
    <row r="157" spans="1:57" x14ac:dyDescent="0.25">
      <c r="A157" s="16"/>
      <c r="B157" s="19"/>
      <c r="C157" s="18"/>
      <c r="D157" s="27"/>
      <c r="E157" s="27"/>
      <c r="F157" s="27"/>
      <c r="G157" s="27"/>
      <c r="H157" s="91"/>
      <c r="I157" s="28"/>
      <c r="J157" s="29"/>
      <c r="K157" s="30"/>
      <c r="L157" s="31"/>
      <c r="N157" s="28"/>
      <c r="O157" s="29"/>
      <c r="P157" s="30"/>
      <c r="Q157" s="31"/>
      <c r="S157" s="28"/>
      <c r="T157" s="29"/>
      <c r="U157" s="30"/>
      <c r="V157" s="31"/>
      <c r="X157" s="28"/>
      <c r="Y157" s="29"/>
      <c r="Z157" s="30"/>
      <c r="AA157" s="31"/>
      <c r="AC157" s="28"/>
      <c r="AD157" s="29"/>
      <c r="AE157" s="30"/>
      <c r="AF157" s="31"/>
      <c r="AH157" s="28"/>
      <c r="AI157" s="29"/>
      <c r="AJ157" s="30"/>
      <c r="AK157" s="31"/>
      <c r="AM157" s="28"/>
      <c r="AN157" s="29"/>
      <c r="AO157" s="30"/>
      <c r="AP157" s="31"/>
      <c r="AR157" s="28"/>
      <c r="AS157" s="29"/>
      <c r="AT157" s="30"/>
      <c r="AU157" s="31"/>
      <c r="AW157" s="28"/>
      <c r="AX157" s="29"/>
      <c r="AY157" s="30"/>
      <c r="AZ157" s="31"/>
      <c r="BB157" s="28"/>
      <c r="BC157" s="29"/>
      <c r="BD157" s="30"/>
      <c r="BE157" s="31"/>
    </row>
    <row r="158" spans="1:57" x14ac:dyDescent="0.25">
      <c r="A158" s="16">
        <v>623</v>
      </c>
      <c r="B158" s="19" t="s">
        <v>32</v>
      </c>
      <c r="C158" s="18" t="s">
        <v>6</v>
      </c>
      <c r="D158" s="13"/>
      <c r="E158" s="13"/>
      <c r="F158" s="13"/>
      <c r="G158" s="13"/>
      <c r="H158" s="91"/>
      <c r="I158" s="35"/>
      <c r="J158" s="23" t="s">
        <v>6</v>
      </c>
      <c r="K158" s="25" t="str">
        <f>IF(I158=" ", "-", IF(I158=0,"-",IF(I158&gt;0,K$4)))</f>
        <v>-</v>
      </c>
      <c r="L158" s="26">
        <f>IF(K158="-",0,IF(K158="a", $D158,IF(K158="b",$E158, IF(K158="c",$F158, IF(K158="d", $G158,("kan niet"))))))*I158</f>
        <v>0</v>
      </c>
      <c r="N158" s="35"/>
      <c r="O158" s="23" t="s">
        <v>6</v>
      </c>
      <c r="P158" s="25" t="str">
        <f>IF(N158=" ", "-", IF(N158=0,"-",IF(N158&gt;0,P$4)))</f>
        <v>-</v>
      </c>
      <c r="Q158" s="26">
        <f>IF(P158="-",0,IF(P158="a", $D158,IF(P158="b",$E158, IF(P158="c",$F158, IF(P158="d", $G158,("kan niet"))))))*N158</f>
        <v>0</v>
      </c>
      <c r="S158" s="35"/>
      <c r="T158" s="23" t="s">
        <v>6</v>
      </c>
      <c r="U158" s="25" t="str">
        <f>IF(S158=" ", "-", IF(S158=0,"-",IF(S158&gt;0,U$4)))</f>
        <v>-</v>
      </c>
      <c r="V158" s="26">
        <f>IF(U158="-",0,IF(U158="a", $D158,IF(U158="b",$E158, IF(U158="c",$F158, IF(U158="d", $G158,("kan niet"))))))*S158</f>
        <v>0</v>
      </c>
      <c r="X158" s="35"/>
      <c r="Y158" s="23" t="s">
        <v>6</v>
      </c>
      <c r="Z158" s="25" t="str">
        <f>IF(X158=" ", "-", IF(X158=0,"-",IF(X158&gt;0,Z$4)))</f>
        <v>-</v>
      </c>
      <c r="AA158" s="26">
        <f>IF(Z158="-",0,IF(Z158="a", $D158,IF(Z158="b",$E158, IF(Z158="c",$F158, IF(Z158="d", $G158,("kan niet"))))))*X158</f>
        <v>0</v>
      </c>
      <c r="AC158" s="35"/>
      <c r="AD158" s="23" t="s">
        <v>6</v>
      </c>
      <c r="AE158" s="25" t="str">
        <f>IF(AC158=" ", "-", IF(AC158=0,"-",IF(AC158&gt;0,AE$4)))</f>
        <v>-</v>
      </c>
      <c r="AF158" s="26">
        <f>IF(AE158="-",0,IF(AE158="a", $D158,IF(AE158="b",$E158, IF(AE158="c",$F158, IF(AE158="d", $G158,("kan niet"))))))*AC158</f>
        <v>0</v>
      </c>
      <c r="AH158" s="35">
        <v>27</v>
      </c>
      <c r="AI158" s="23" t="s">
        <v>6</v>
      </c>
      <c r="AJ158" s="25" t="str">
        <f>IF(AH158=" ", "-", IF(AH158=0,"-",IF(AH158&gt;0,AJ$4)))</f>
        <v>c</v>
      </c>
      <c r="AK158" s="26">
        <f>IF(AJ158="-",0,IF(AJ158="a", $D158,IF(AJ158="b",$E158, IF(AJ158="c",$F158, IF(AJ158="d", $G158,("kan niet"))))))*AH158</f>
        <v>0</v>
      </c>
      <c r="AM158" s="35"/>
      <c r="AN158" s="23" t="s">
        <v>6</v>
      </c>
      <c r="AO158" s="25" t="str">
        <f>IF(AM158=" ", "-", IF(AM158=0,"-",IF(AM158&gt;0,AO$4)))</f>
        <v>-</v>
      </c>
      <c r="AP158" s="26">
        <f>IF(AO158="-",0,IF(AO158="a", $D158,IF(AO158="b",$E158, IF(AO158="c",$F158, IF(AO158="d", $G158,("kan niet"))))))*AM158</f>
        <v>0</v>
      </c>
      <c r="AR158" s="35"/>
      <c r="AS158" s="23" t="s">
        <v>6</v>
      </c>
      <c r="AT158" s="25" t="str">
        <f>IF(AR158=" ", "-", IF(AR158=0,"-",IF(AR158&gt;0,AT$4)))</f>
        <v>-</v>
      </c>
      <c r="AU158" s="26">
        <f>IF(AT158="-",0,IF(AT158="a", $D158,IF(AT158="b",$E158, IF(AT158="c",$F158, IF(AT158="d", $G158,("kan niet"))))))*AR158</f>
        <v>0</v>
      </c>
      <c r="AW158" s="35"/>
      <c r="AX158" s="23" t="s">
        <v>6</v>
      </c>
      <c r="AY158" s="25" t="str">
        <f>IF(AW158=" ", "-", IF(AW158=0,"-",IF(AW158&gt;0,AY$4)))</f>
        <v>-</v>
      </c>
      <c r="AZ158" s="26">
        <f>IF(AY158="-",0,IF(AY158="a", $D158,IF(AY158="b",$E158, IF(AY158="c",$F158, IF(AY158="d", $G158,("kan niet"))))))*AW158</f>
        <v>0</v>
      </c>
      <c r="BB158" s="35"/>
      <c r="BC158" s="23" t="s">
        <v>6</v>
      </c>
      <c r="BD158" s="25" t="str">
        <f t="shared" ref="BD158" si="144">IF(BB158=" ", "-", IF(BB158=0,"-",IF(BB158&gt;0,BD$4)))</f>
        <v>-</v>
      </c>
      <c r="BE158" s="26">
        <f t="shared" ref="BE158" si="145">IF(BD158="-",0,IF(BD158="a", $D158,IF(BD158="b",$E158, IF(BD158="c",$F158, IF(BD158="d", $G158,("kan niet"))))))*BB158</f>
        <v>0</v>
      </c>
    </row>
    <row r="159" spans="1:57" x14ac:dyDescent="0.25">
      <c r="A159" s="16">
        <v>624</v>
      </c>
      <c r="B159" s="19" t="s">
        <v>43</v>
      </c>
      <c r="C159" s="18" t="s">
        <v>3</v>
      </c>
      <c r="D159" s="71"/>
      <c r="E159" s="71"/>
      <c r="F159" s="71"/>
      <c r="G159" s="71"/>
      <c r="H159" s="91"/>
      <c r="I159" s="25"/>
      <c r="J159" s="23" t="s">
        <v>3</v>
      </c>
      <c r="K159" s="25" t="str">
        <f>IF(I159=" ", "-", IF(I159=0,"-",IF(I159&gt;0,K$4)))</f>
        <v>-</v>
      </c>
      <c r="L159" s="26">
        <f>IF(K159="-",0,IF(K159="a", $D159,IF(K159="b",$E159, IF(K159="c",$F159, IF(K159="d", $G159,("kan niet"))))))*I159</f>
        <v>0</v>
      </c>
      <c r="N159" s="25"/>
      <c r="O159" s="23" t="s">
        <v>3</v>
      </c>
      <c r="P159" s="25" t="str">
        <f>IF(N159=" ", "-", IF(N159=0,"-",IF(N159&gt;0,P$4)))</f>
        <v>-</v>
      </c>
      <c r="Q159" s="26">
        <f>IF(P159="-",0,IF(P159="a", $D159,IF(P159="b",$E159, IF(P159="c",$F159, IF(P159="d", $G159,("kan niet"))))))*N159</f>
        <v>0</v>
      </c>
      <c r="S159" s="25"/>
      <c r="T159" s="23" t="s">
        <v>3</v>
      </c>
      <c r="U159" s="25" t="str">
        <f>IF(S159=" ", "-", IF(S159=0,"-",IF(S159&gt;0,U$4)))</f>
        <v>-</v>
      </c>
      <c r="V159" s="26">
        <f>IF(U159="-",0,IF(U159="a", $D159,IF(U159="b",$E159, IF(U159="c",$F159, IF(U159="d", $G159,("kan niet"))))))*S159</f>
        <v>0</v>
      </c>
      <c r="X159" s="25"/>
      <c r="Y159" s="23" t="s">
        <v>3</v>
      </c>
      <c r="Z159" s="25" t="str">
        <f>IF(X159=" ", "-", IF(X159=0,"-",IF(X159&gt;0,Z$4)))</f>
        <v>-</v>
      </c>
      <c r="AA159" s="26">
        <f>IF(Z159="-",0,IF(Z159="a", $D159,IF(Z159="b",$E159, IF(Z159="c",$F159, IF(Z159="d", $G159,("kan niet"))))))*X159</f>
        <v>0</v>
      </c>
      <c r="AC159" s="25"/>
      <c r="AD159" s="23" t="s">
        <v>3</v>
      </c>
      <c r="AE159" s="25" t="str">
        <f>IF(AC159=" ", "-", IF(AC159=0,"-",IF(AC159&gt;0,AE$4)))</f>
        <v>-</v>
      </c>
      <c r="AF159" s="26">
        <f>IF(AE159="-",0,IF(AE159="a", $D159,IF(AE159="b",$E159, IF(AE159="c",$F159, IF(AE159="d", $G159,("kan niet"))))))*AC159</f>
        <v>0</v>
      </c>
      <c r="AH159" s="25"/>
      <c r="AI159" s="23" t="s">
        <v>3</v>
      </c>
      <c r="AJ159" s="25" t="str">
        <f>IF(AH159=" ", "-", IF(AH159=0,"-",IF(AH159&gt;0,AJ$4)))</f>
        <v>-</v>
      </c>
      <c r="AK159" s="26">
        <f>IF(AJ159="-",0,IF(AJ159="a", $D159,IF(AJ159="b",$E159, IF(AJ159="c",$F159, IF(AJ159="d", $G159,("kan niet"))))))*AH159</f>
        <v>0</v>
      </c>
      <c r="AM159" s="25"/>
      <c r="AN159" s="23" t="s">
        <v>3</v>
      </c>
      <c r="AO159" s="25" t="str">
        <f>IF(AM159=" ", "-", IF(AM159=0,"-",IF(AM159&gt;0,AO$4)))</f>
        <v>-</v>
      </c>
      <c r="AP159" s="26">
        <f>IF(AO159="-",0,IF(AO159="a", $D159,IF(AO159="b",$E159, IF(AO159="c",$F159, IF(AO159="d", $G159,("kan niet"))))))*AM159</f>
        <v>0</v>
      </c>
      <c r="AR159" s="25"/>
      <c r="AS159" s="23" t="s">
        <v>3</v>
      </c>
      <c r="AT159" s="25" t="str">
        <f>IF(AR159=" ", "-", IF(AR159=0,"-",IF(AR159&gt;0,AT$4)))</f>
        <v>-</v>
      </c>
      <c r="AU159" s="26">
        <f>IF(AT159="-",0,IF(AT159="a", $D159,IF(AT159="b",$E159, IF(AT159="c",$F159, IF(AT159="d", $G159,("kan niet"))))))*AR159</f>
        <v>0</v>
      </c>
      <c r="AW159" s="25"/>
      <c r="AX159" s="23" t="s">
        <v>3</v>
      </c>
      <c r="AY159" s="25" t="str">
        <f>IF(AW159=" ", "-", IF(AW159=0,"-",IF(AW159&gt;0,AY$4)))</f>
        <v>-</v>
      </c>
      <c r="AZ159" s="26">
        <f>IF(AY159="-",0,IF(AY159="a", $D159,IF(AY159="b",$E159, IF(AY159="c",$F159, IF(AY159="d", $G159,("kan niet"))))))*AW159</f>
        <v>0</v>
      </c>
      <c r="BB159" s="88">
        <v>1</v>
      </c>
      <c r="BC159" s="87" t="s">
        <v>3</v>
      </c>
      <c r="BD159" s="88" t="str">
        <f>IF(BB159=" ", "-", IF(BB159=0,"-",IF(BB159&gt;0,BD$4)))</f>
        <v>c</v>
      </c>
      <c r="BE159" s="89">
        <f>IF(BD159="-",0,IF(BD159="a", $D159,IF(BD159="b",$E159, IF(BD159="c",$F159, IF(BD159="d", $G159,("kan niet"))))))*BB159</f>
        <v>0</v>
      </c>
    </row>
    <row r="160" spans="1:57" x14ac:dyDescent="0.25">
      <c r="A160" s="16"/>
      <c r="B160" s="19"/>
      <c r="C160" s="18"/>
      <c r="D160" s="27"/>
      <c r="E160" s="27"/>
      <c r="F160" s="27"/>
      <c r="G160" s="27"/>
      <c r="H160" s="91"/>
      <c r="I160" s="28"/>
      <c r="J160" s="29"/>
      <c r="K160" s="30"/>
      <c r="L160" s="31"/>
      <c r="N160" s="28"/>
      <c r="O160" s="29"/>
      <c r="P160" s="30"/>
      <c r="Q160" s="31"/>
      <c r="S160" s="28"/>
      <c r="T160" s="29"/>
      <c r="U160" s="30"/>
      <c r="V160" s="31"/>
      <c r="X160" s="28"/>
      <c r="Y160" s="29"/>
      <c r="Z160" s="30"/>
      <c r="AA160" s="31"/>
      <c r="AC160" s="28"/>
      <c r="AD160" s="29"/>
      <c r="AE160" s="30"/>
      <c r="AF160" s="31"/>
      <c r="AH160" s="28"/>
      <c r="AI160" s="29"/>
      <c r="AJ160" s="30"/>
      <c r="AK160" s="31"/>
      <c r="AM160" s="28"/>
      <c r="AN160" s="29"/>
      <c r="AO160" s="30"/>
      <c r="AP160" s="31"/>
      <c r="AR160" s="28"/>
      <c r="AS160" s="29"/>
      <c r="AT160" s="30"/>
      <c r="AU160" s="31"/>
      <c r="AW160" s="28"/>
      <c r="AX160" s="29"/>
      <c r="AY160" s="30"/>
      <c r="AZ160" s="31"/>
      <c r="BB160" s="28"/>
      <c r="BC160" s="29"/>
      <c r="BD160" s="30"/>
      <c r="BE160" s="31"/>
    </row>
    <row r="161" spans="1:57" x14ac:dyDescent="0.25">
      <c r="A161" s="16"/>
      <c r="B161" s="19" t="s">
        <v>33</v>
      </c>
      <c r="C161" s="18"/>
      <c r="D161" s="27"/>
      <c r="E161" s="27"/>
      <c r="F161" s="27"/>
      <c r="G161" s="27"/>
      <c r="H161" s="91"/>
      <c r="I161" s="28"/>
      <c r="J161" s="29"/>
      <c r="K161" s="30"/>
      <c r="L161" s="31"/>
      <c r="N161" s="28"/>
      <c r="O161" s="29"/>
      <c r="P161" s="30"/>
      <c r="Q161" s="31"/>
      <c r="S161" s="28"/>
      <c r="T161" s="29"/>
      <c r="U161" s="30"/>
      <c r="V161" s="31"/>
      <c r="X161" s="28"/>
      <c r="Y161" s="29"/>
      <c r="Z161" s="30"/>
      <c r="AA161" s="31"/>
      <c r="AC161" s="28"/>
      <c r="AD161" s="29"/>
      <c r="AE161" s="30"/>
      <c r="AF161" s="31"/>
      <c r="AH161" s="28"/>
      <c r="AI161" s="29"/>
      <c r="AJ161" s="30"/>
      <c r="AK161" s="31"/>
      <c r="AM161" s="28"/>
      <c r="AN161" s="29"/>
      <c r="AO161" s="30"/>
      <c r="AP161" s="31"/>
      <c r="AR161" s="28"/>
      <c r="AS161" s="29"/>
      <c r="AT161" s="30"/>
      <c r="AU161" s="31"/>
      <c r="AW161" s="28"/>
      <c r="AX161" s="29"/>
      <c r="AY161" s="30"/>
      <c r="AZ161" s="31"/>
      <c r="BB161" s="28"/>
      <c r="BC161" s="29"/>
      <c r="BD161" s="30"/>
      <c r="BE161" s="31"/>
    </row>
    <row r="162" spans="1:57" x14ac:dyDescent="0.25">
      <c r="A162" s="16">
        <v>631</v>
      </c>
      <c r="B162" s="19" t="s">
        <v>8</v>
      </c>
      <c r="C162" s="18" t="s">
        <v>6</v>
      </c>
      <c r="D162" s="71"/>
      <c r="E162" s="71"/>
      <c r="F162" s="71"/>
      <c r="G162" s="71"/>
      <c r="H162" s="91"/>
      <c r="I162" s="35"/>
      <c r="J162" s="23" t="s">
        <v>6</v>
      </c>
      <c r="K162" s="25" t="str">
        <f t="shared" ref="K162:K167" si="146">IF(I162=" ", "-", IF(I162=0,"-",IF(I162&gt;0,K$4)))</f>
        <v>-</v>
      </c>
      <c r="L162" s="26">
        <f t="shared" ref="L162:L167" si="147">IF(K162="-",0,IF(K162="a", $D162,IF(K162="b",$E162, IF(K162="c",$F162, IF(K162="d", $G162,("kan niet"))))))*I162</f>
        <v>0</v>
      </c>
      <c r="N162" s="35"/>
      <c r="O162" s="23" t="s">
        <v>6</v>
      </c>
      <c r="P162" s="25" t="str">
        <f t="shared" ref="P162:P167" si="148">IF(N162=" ", "-", IF(N162=0,"-",IF(N162&gt;0,P$4)))</f>
        <v>-</v>
      </c>
      <c r="Q162" s="26">
        <f t="shared" ref="Q162:Q167" si="149">IF(P162="-",0,IF(P162="a", $D162,IF(P162="b",$E162, IF(P162="c",$F162, IF(P162="d", $G162,("kan niet"))))))*N162</f>
        <v>0</v>
      </c>
      <c r="S162" s="35"/>
      <c r="T162" s="23" t="s">
        <v>6</v>
      </c>
      <c r="U162" s="25" t="str">
        <f t="shared" ref="U162:U167" si="150">IF(S162=" ", "-", IF(S162=0,"-",IF(S162&gt;0,U$4)))</f>
        <v>-</v>
      </c>
      <c r="V162" s="26">
        <f t="shared" ref="V162:V167" si="151">IF(U162="-",0,IF(U162="a", $D162,IF(U162="b",$E162, IF(U162="c",$F162, IF(U162="d", $G162,("kan niet"))))))*S162</f>
        <v>0</v>
      </c>
      <c r="X162" s="35"/>
      <c r="Y162" s="23" t="s">
        <v>6</v>
      </c>
      <c r="Z162" s="25" t="str">
        <f t="shared" ref="Z162:Z167" si="152">IF(X162=" ", "-", IF(X162=0,"-",IF(X162&gt;0,Z$4)))</f>
        <v>-</v>
      </c>
      <c r="AA162" s="26">
        <f t="shared" ref="AA162:AA167" si="153">IF(Z162="-",0,IF(Z162="a", $D162,IF(Z162="b",$E162, IF(Z162="c",$F162, IF(Z162="d", $G162,("kan niet"))))))*X162</f>
        <v>0</v>
      </c>
      <c r="AC162" s="35"/>
      <c r="AD162" s="23" t="s">
        <v>6</v>
      </c>
      <c r="AE162" s="25" t="str">
        <f t="shared" ref="AE162:AE167" si="154">IF(AC162=" ", "-", IF(AC162=0,"-",IF(AC162&gt;0,AE$4)))</f>
        <v>-</v>
      </c>
      <c r="AF162" s="26">
        <f t="shared" ref="AF162:AF167" si="155">IF(AE162="-",0,IF(AE162="a", $D162,IF(AE162="b",$E162, IF(AE162="c",$F162, IF(AE162="d", $G162,("kan niet"))))))*AC162</f>
        <v>0</v>
      </c>
      <c r="AH162" s="35"/>
      <c r="AI162" s="23" t="s">
        <v>6</v>
      </c>
      <c r="AJ162" s="25" t="str">
        <f t="shared" ref="AJ162:AJ167" si="156">IF(AH162=" ", "-", IF(AH162=0,"-",IF(AH162&gt;0,AJ$4)))</f>
        <v>-</v>
      </c>
      <c r="AK162" s="26">
        <f t="shared" ref="AK162:AK167" si="157">IF(AJ162="-",0,IF(AJ162="a", $D162,IF(AJ162="b",$E162, IF(AJ162="c",$F162, IF(AJ162="d", $G162,("kan niet"))))))*AH162</f>
        <v>0</v>
      </c>
      <c r="AM162" s="35"/>
      <c r="AN162" s="23" t="s">
        <v>6</v>
      </c>
      <c r="AO162" s="25" t="str">
        <f t="shared" ref="AO162:AO167" si="158">IF(AM162=" ", "-", IF(AM162=0,"-",IF(AM162&gt;0,AO$4)))</f>
        <v>-</v>
      </c>
      <c r="AP162" s="26">
        <f t="shared" ref="AP162:AP167" si="159">IF(AO162="-",0,IF(AO162="a", $D162,IF(AO162="b",$E162, IF(AO162="c",$F162, IF(AO162="d", $G162,("kan niet"))))))*AM162</f>
        <v>0</v>
      </c>
      <c r="AR162" s="35"/>
      <c r="AS162" s="23" t="s">
        <v>6</v>
      </c>
      <c r="AT162" s="25" t="str">
        <f t="shared" ref="AT162:AT167" si="160">IF(AR162=" ", "-", IF(AR162=0,"-",IF(AR162&gt;0,AT$4)))</f>
        <v>-</v>
      </c>
      <c r="AU162" s="26">
        <f t="shared" ref="AU162:AU167" si="161">IF(AT162="-",0,IF(AT162="a", $D162,IF(AT162="b",$E162, IF(AT162="c",$F162, IF(AT162="d", $G162,("kan niet"))))))*AR162</f>
        <v>0</v>
      </c>
      <c r="AW162" s="35"/>
      <c r="AX162" s="23" t="s">
        <v>6</v>
      </c>
      <c r="AY162" s="25" t="str">
        <f t="shared" ref="AY162:AY167" si="162">IF(AW162=" ", "-", IF(AW162=0,"-",IF(AW162&gt;0,AY$4)))</f>
        <v>-</v>
      </c>
      <c r="AZ162" s="26">
        <f t="shared" ref="AZ162:AZ167" si="163">IF(AY162="-",0,IF(AY162="a", $D162,IF(AY162="b",$E162, IF(AY162="c",$F162, IF(AY162="d", $G162,("kan niet"))))))*AW162</f>
        <v>0</v>
      </c>
      <c r="BB162" s="86">
        <v>4</v>
      </c>
      <c r="BC162" s="87" t="s">
        <v>6</v>
      </c>
      <c r="BD162" s="88" t="str">
        <f t="shared" ref="BD162:BD167" si="164">IF(BB162=" ", "-", IF(BB162=0,"-",IF(BB162&gt;0,BD$4)))</f>
        <v>c</v>
      </c>
      <c r="BE162" s="89">
        <f t="shared" ref="BE162:BE167" si="165">IF(BD162="-",0,IF(BD162="a", $D162,IF(BD162="b",$E162, IF(BD162="c",$F162, IF(BD162="d", $G162,("kan niet"))))))*BB162</f>
        <v>0</v>
      </c>
    </row>
    <row r="163" spans="1:57" x14ac:dyDescent="0.25">
      <c r="A163" s="16">
        <v>632</v>
      </c>
      <c r="B163" s="19" t="s">
        <v>116</v>
      </c>
      <c r="C163" s="18" t="s">
        <v>6</v>
      </c>
      <c r="D163" s="71"/>
      <c r="E163" s="71"/>
      <c r="F163" s="71"/>
      <c r="G163" s="71"/>
      <c r="H163" s="91"/>
      <c r="I163" s="35"/>
      <c r="J163" s="23" t="s">
        <v>6</v>
      </c>
      <c r="K163" s="25" t="str">
        <f t="shared" si="146"/>
        <v>-</v>
      </c>
      <c r="L163" s="26">
        <f t="shared" si="147"/>
        <v>0</v>
      </c>
      <c r="N163" s="35"/>
      <c r="O163" s="23" t="s">
        <v>6</v>
      </c>
      <c r="P163" s="25" t="str">
        <f t="shared" si="148"/>
        <v>-</v>
      </c>
      <c r="Q163" s="26">
        <f t="shared" si="149"/>
        <v>0</v>
      </c>
      <c r="S163" s="35"/>
      <c r="T163" s="23" t="s">
        <v>6</v>
      </c>
      <c r="U163" s="25" t="str">
        <f t="shared" si="150"/>
        <v>-</v>
      </c>
      <c r="V163" s="26">
        <f t="shared" si="151"/>
        <v>0</v>
      </c>
      <c r="X163" s="35"/>
      <c r="Y163" s="23" t="s">
        <v>6</v>
      </c>
      <c r="Z163" s="25" t="str">
        <f t="shared" si="152"/>
        <v>-</v>
      </c>
      <c r="AA163" s="26">
        <f t="shared" si="153"/>
        <v>0</v>
      </c>
      <c r="AC163" s="35"/>
      <c r="AD163" s="23" t="s">
        <v>6</v>
      </c>
      <c r="AE163" s="25" t="str">
        <f t="shared" si="154"/>
        <v>-</v>
      </c>
      <c r="AF163" s="26">
        <f t="shared" si="155"/>
        <v>0</v>
      </c>
      <c r="AH163" s="35"/>
      <c r="AI163" s="23" t="s">
        <v>6</v>
      </c>
      <c r="AJ163" s="25" t="str">
        <f t="shared" si="156"/>
        <v>-</v>
      </c>
      <c r="AK163" s="26">
        <f t="shared" si="157"/>
        <v>0</v>
      </c>
      <c r="AM163" s="35"/>
      <c r="AN163" s="23" t="s">
        <v>6</v>
      </c>
      <c r="AO163" s="25" t="str">
        <f t="shared" si="158"/>
        <v>-</v>
      </c>
      <c r="AP163" s="26">
        <f t="shared" si="159"/>
        <v>0</v>
      </c>
      <c r="AR163" s="35"/>
      <c r="AS163" s="23" t="s">
        <v>6</v>
      </c>
      <c r="AT163" s="25" t="str">
        <f t="shared" si="160"/>
        <v>-</v>
      </c>
      <c r="AU163" s="26">
        <f t="shared" si="161"/>
        <v>0</v>
      </c>
      <c r="AW163" s="35"/>
      <c r="AX163" s="23" t="s">
        <v>6</v>
      </c>
      <c r="AY163" s="25" t="str">
        <f t="shared" si="162"/>
        <v>-</v>
      </c>
      <c r="AZ163" s="26">
        <f t="shared" si="163"/>
        <v>0</v>
      </c>
      <c r="BB163" s="86">
        <v>4</v>
      </c>
      <c r="BC163" s="87" t="s">
        <v>6</v>
      </c>
      <c r="BD163" s="88" t="str">
        <f t="shared" si="164"/>
        <v>c</v>
      </c>
      <c r="BE163" s="89">
        <f t="shared" si="165"/>
        <v>0</v>
      </c>
    </row>
    <row r="164" spans="1:57" x14ac:dyDescent="0.25">
      <c r="A164" s="16">
        <v>634</v>
      </c>
      <c r="B164" s="19" t="s">
        <v>9</v>
      </c>
      <c r="C164" s="18" t="s">
        <v>6</v>
      </c>
      <c r="D164" s="13"/>
      <c r="E164" s="13"/>
      <c r="F164" s="13"/>
      <c r="G164" s="13"/>
      <c r="H164" s="91"/>
      <c r="I164" s="35"/>
      <c r="J164" s="23" t="s">
        <v>6</v>
      </c>
      <c r="K164" s="25" t="str">
        <f t="shared" si="146"/>
        <v>-</v>
      </c>
      <c r="L164" s="26">
        <f t="shared" si="147"/>
        <v>0</v>
      </c>
      <c r="N164" s="35"/>
      <c r="O164" s="23" t="s">
        <v>6</v>
      </c>
      <c r="P164" s="25" t="str">
        <f t="shared" si="148"/>
        <v>-</v>
      </c>
      <c r="Q164" s="26">
        <f t="shared" si="149"/>
        <v>0</v>
      </c>
      <c r="S164" s="35"/>
      <c r="T164" s="23" t="s">
        <v>6</v>
      </c>
      <c r="U164" s="25" t="str">
        <f t="shared" si="150"/>
        <v>-</v>
      </c>
      <c r="V164" s="26">
        <f t="shared" si="151"/>
        <v>0</v>
      </c>
      <c r="X164" s="35"/>
      <c r="Y164" s="23" t="s">
        <v>6</v>
      </c>
      <c r="Z164" s="25" t="str">
        <f t="shared" si="152"/>
        <v>-</v>
      </c>
      <c r="AA164" s="26">
        <f t="shared" si="153"/>
        <v>0</v>
      </c>
      <c r="AC164" s="35"/>
      <c r="AD164" s="23" t="s">
        <v>6</v>
      </c>
      <c r="AE164" s="25" t="str">
        <f t="shared" si="154"/>
        <v>-</v>
      </c>
      <c r="AF164" s="26">
        <f t="shared" si="155"/>
        <v>0</v>
      </c>
      <c r="AH164" s="35">
        <v>4</v>
      </c>
      <c r="AI164" s="23" t="s">
        <v>6</v>
      </c>
      <c r="AJ164" s="25" t="str">
        <f t="shared" si="156"/>
        <v>c</v>
      </c>
      <c r="AK164" s="26">
        <f t="shared" si="157"/>
        <v>0</v>
      </c>
      <c r="AM164" s="35"/>
      <c r="AN164" s="23" t="s">
        <v>6</v>
      </c>
      <c r="AO164" s="25" t="str">
        <f t="shared" si="158"/>
        <v>-</v>
      </c>
      <c r="AP164" s="26">
        <f t="shared" si="159"/>
        <v>0</v>
      </c>
      <c r="AR164" s="35"/>
      <c r="AS164" s="23" t="s">
        <v>6</v>
      </c>
      <c r="AT164" s="25" t="str">
        <f t="shared" si="160"/>
        <v>-</v>
      </c>
      <c r="AU164" s="26">
        <f t="shared" si="161"/>
        <v>0</v>
      </c>
      <c r="AW164" s="35"/>
      <c r="AX164" s="23" t="s">
        <v>6</v>
      </c>
      <c r="AY164" s="25" t="str">
        <f t="shared" si="162"/>
        <v>-</v>
      </c>
      <c r="AZ164" s="26">
        <f t="shared" si="163"/>
        <v>0</v>
      </c>
      <c r="BB164" s="35"/>
      <c r="BC164" s="23" t="s">
        <v>6</v>
      </c>
      <c r="BD164" s="25" t="str">
        <f t="shared" si="164"/>
        <v>-</v>
      </c>
      <c r="BE164" s="26">
        <f t="shared" si="165"/>
        <v>0</v>
      </c>
    </row>
    <row r="165" spans="1:57" x14ac:dyDescent="0.25">
      <c r="A165" s="16">
        <v>635</v>
      </c>
      <c r="B165" s="19" t="s">
        <v>40</v>
      </c>
      <c r="C165" s="18" t="s">
        <v>6</v>
      </c>
      <c r="D165" s="71"/>
      <c r="E165" s="71"/>
      <c r="F165" s="71"/>
      <c r="G165" s="71"/>
      <c r="H165" s="91"/>
      <c r="I165" s="35"/>
      <c r="J165" s="23" t="s">
        <v>6</v>
      </c>
      <c r="K165" s="25" t="str">
        <f t="shared" si="146"/>
        <v>-</v>
      </c>
      <c r="L165" s="26">
        <f t="shared" si="147"/>
        <v>0</v>
      </c>
      <c r="N165" s="35"/>
      <c r="O165" s="23" t="s">
        <v>6</v>
      </c>
      <c r="P165" s="25" t="str">
        <f t="shared" si="148"/>
        <v>-</v>
      </c>
      <c r="Q165" s="26">
        <f t="shared" si="149"/>
        <v>0</v>
      </c>
      <c r="S165" s="35"/>
      <c r="T165" s="23" t="s">
        <v>6</v>
      </c>
      <c r="U165" s="25" t="str">
        <f t="shared" si="150"/>
        <v>-</v>
      </c>
      <c r="V165" s="26">
        <f t="shared" si="151"/>
        <v>0</v>
      </c>
      <c r="X165" s="35"/>
      <c r="Y165" s="23" t="s">
        <v>6</v>
      </c>
      <c r="Z165" s="25" t="str">
        <f t="shared" si="152"/>
        <v>-</v>
      </c>
      <c r="AA165" s="26">
        <f t="shared" si="153"/>
        <v>0</v>
      </c>
      <c r="AC165" s="35"/>
      <c r="AD165" s="23" t="s">
        <v>6</v>
      </c>
      <c r="AE165" s="25" t="str">
        <f t="shared" si="154"/>
        <v>-</v>
      </c>
      <c r="AF165" s="26">
        <f t="shared" si="155"/>
        <v>0</v>
      </c>
      <c r="AH165" s="35"/>
      <c r="AI165" s="23" t="s">
        <v>6</v>
      </c>
      <c r="AJ165" s="25" t="str">
        <f t="shared" si="156"/>
        <v>-</v>
      </c>
      <c r="AK165" s="26">
        <f t="shared" si="157"/>
        <v>0</v>
      </c>
      <c r="AM165" s="35"/>
      <c r="AN165" s="23" t="s">
        <v>6</v>
      </c>
      <c r="AO165" s="25" t="str">
        <f t="shared" si="158"/>
        <v>-</v>
      </c>
      <c r="AP165" s="26">
        <f t="shared" si="159"/>
        <v>0</v>
      </c>
      <c r="AR165" s="35"/>
      <c r="AS165" s="23" t="s">
        <v>6</v>
      </c>
      <c r="AT165" s="25" t="str">
        <f t="shared" si="160"/>
        <v>-</v>
      </c>
      <c r="AU165" s="26">
        <f t="shared" si="161"/>
        <v>0</v>
      </c>
      <c r="AW165" s="35"/>
      <c r="AX165" s="23" t="s">
        <v>6</v>
      </c>
      <c r="AY165" s="25" t="str">
        <f t="shared" si="162"/>
        <v>-</v>
      </c>
      <c r="AZ165" s="26">
        <f t="shared" si="163"/>
        <v>0</v>
      </c>
      <c r="BB165" s="86">
        <v>1</v>
      </c>
      <c r="BC165" s="87" t="s">
        <v>6</v>
      </c>
      <c r="BD165" s="88" t="str">
        <f t="shared" si="164"/>
        <v>c</v>
      </c>
      <c r="BE165" s="89">
        <f t="shared" si="165"/>
        <v>0</v>
      </c>
    </row>
    <row r="166" spans="1:57" x14ac:dyDescent="0.25">
      <c r="A166" s="16">
        <v>636</v>
      </c>
      <c r="B166" s="19" t="s">
        <v>35</v>
      </c>
      <c r="C166" s="18" t="s">
        <v>5</v>
      </c>
      <c r="D166" s="13"/>
      <c r="E166" s="13"/>
      <c r="F166" s="13"/>
      <c r="G166" s="13"/>
      <c r="H166" s="91"/>
      <c r="I166" s="25"/>
      <c r="J166" s="23" t="s">
        <v>5</v>
      </c>
      <c r="K166" s="25" t="str">
        <f t="shared" si="146"/>
        <v>-</v>
      </c>
      <c r="L166" s="26">
        <f t="shared" si="147"/>
        <v>0</v>
      </c>
      <c r="N166" s="25"/>
      <c r="O166" s="23" t="s">
        <v>5</v>
      </c>
      <c r="P166" s="25" t="str">
        <f t="shared" si="148"/>
        <v>-</v>
      </c>
      <c r="Q166" s="26">
        <f t="shared" si="149"/>
        <v>0</v>
      </c>
      <c r="S166" s="25"/>
      <c r="T166" s="23" t="s">
        <v>5</v>
      </c>
      <c r="U166" s="25" t="str">
        <f t="shared" si="150"/>
        <v>-</v>
      </c>
      <c r="V166" s="26">
        <f t="shared" si="151"/>
        <v>0</v>
      </c>
      <c r="X166" s="35"/>
      <c r="Y166" s="23" t="s">
        <v>5</v>
      </c>
      <c r="Z166" s="25" t="str">
        <f t="shared" si="152"/>
        <v>-</v>
      </c>
      <c r="AA166" s="26">
        <f t="shared" si="153"/>
        <v>0</v>
      </c>
      <c r="AC166" s="35"/>
      <c r="AD166" s="23" t="s">
        <v>5</v>
      </c>
      <c r="AE166" s="25" t="str">
        <f t="shared" si="154"/>
        <v>-</v>
      </c>
      <c r="AF166" s="26">
        <f t="shared" si="155"/>
        <v>0</v>
      </c>
      <c r="AH166" s="35">
        <v>13</v>
      </c>
      <c r="AI166" s="23" t="s">
        <v>5</v>
      </c>
      <c r="AJ166" s="25" t="str">
        <f t="shared" si="156"/>
        <v>c</v>
      </c>
      <c r="AK166" s="26">
        <f t="shared" si="157"/>
        <v>0</v>
      </c>
      <c r="AM166" s="35"/>
      <c r="AN166" s="23" t="s">
        <v>5</v>
      </c>
      <c r="AO166" s="25" t="str">
        <f t="shared" si="158"/>
        <v>-</v>
      </c>
      <c r="AP166" s="26">
        <f t="shared" si="159"/>
        <v>0</v>
      </c>
      <c r="AR166" s="35"/>
      <c r="AS166" s="23" t="s">
        <v>5</v>
      </c>
      <c r="AT166" s="25" t="str">
        <f t="shared" si="160"/>
        <v>-</v>
      </c>
      <c r="AU166" s="26">
        <f t="shared" si="161"/>
        <v>0</v>
      </c>
      <c r="AW166" s="35"/>
      <c r="AX166" s="23" t="s">
        <v>5</v>
      </c>
      <c r="AY166" s="25" t="str">
        <f t="shared" si="162"/>
        <v>-</v>
      </c>
      <c r="AZ166" s="26">
        <f t="shared" si="163"/>
        <v>0</v>
      </c>
      <c r="BB166" s="35"/>
      <c r="BC166" s="23" t="s">
        <v>5</v>
      </c>
      <c r="BD166" s="25" t="str">
        <f t="shared" si="164"/>
        <v>-</v>
      </c>
      <c r="BE166" s="26">
        <f t="shared" si="165"/>
        <v>0</v>
      </c>
    </row>
    <row r="167" spans="1:57" x14ac:dyDescent="0.25">
      <c r="A167" s="16">
        <v>637</v>
      </c>
      <c r="B167" s="19" t="s">
        <v>117</v>
      </c>
      <c r="C167" s="18" t="s">
        <v>6</v>
      </c>
      <c r="D167" s="13"/>
      <c r="E167" s="13"/>
      <c r="F167" s="13"/>
      <c r="G167" s="13"/>
      <c r="H167" s="91"/>
      <c r="I167" s="35"/>
      <c r="J167" s="23" t="s">
        <v>6</v>
      </c>
      <c r="K167" s="25" t="str">
        <f t="shared" si="146"/>
        <v>-</v>
      </c>
      <c r="L167" s="26">
        <f t="shared" si="147"/>
        <v>0</v>
      </c>
      <c r="N167" s="35"/>
      <c r="O167" s="23" t="s">
        <v>6</v>
      </c>
      <c r="P167" s="25" t="str">
        <f t="shared" si="148"/>
        <v>-</v>
      </c>
      <c r="Q167" s="26">
        <f t="shared" si="149"/>
        <v>0</v>
      </c>
      <c r="S167" s="35"/>
      <c r="T167" s="23" t="s">
        <v>6</v>
      </c>
      <c r="U167" s="25" t="str">
        <f t="shared" si="150"/>
        <v>-</v>
      </c>
      <c r="V167" s="26">
        <f t="shared" si="151"/>
        <v>0</v>
      </c>
      <c r="X167" s="35"/>
      <c r="Y167" s="23" t="s">
        <v>6</v>
      </c>
      <c r="Z167" s="25" t="str">
        <f t="shared" si="152"/>
        <v>-</v>
      </c>
      <c r="AA167" s="26">
        <f t="shared" si="153"/>
        <v>0</v>
      </c>
      <c r="AC167" s="35"/>
      <c r="AD167" s="23" t="s">
        <v>6</v>
      </c>
      <c r="AE167" s="25" t="str">
        <f t="shared" si="154"/>
        <v>-</v>
      </c>
      <c r="AF167" s="26">
        <f t="shared" si="155"/>
        <v>0</v>
      </c>
      <c r="AH167" s="35">
        <v>2</v>
      </c>
      <c r="AI167" s="23" t="s">
        <v>6</v>
      </c>
      <c r="AJ167" s="25" t="str">
        <f t="shared" si="156"/>
        <v>c</v>
      </c>
      <c r="AK167" s="26">
        <f t="shared" si="157"/>
        <v>0</v>
      </c>
      <c r="AM167" s="35"/>
      <c r="AN167" s="23" t="s">
        <v>6</v>
      </c>
      <c r="AO167" s="25" t="str">
        <f t="shared" si="158"/>
        <v>-</v>
      </c>
      <c r="AP167" s="26">
        <f t="shared" si="159"/>
        <v>0</v>
      </c>
      <c r="AR167" s="35"/>
      <c r="AS167" s="23" t="s">
        <v>6</v>
      </c>
      <c r="AT167" s="25" t="str">
        <f t="shared" si="160"/>
        <v>-</v>
      </c>
      <c r="AU167" s="26">
        <f t="shared" si="161"/>
        <v>0</v>
      </c>
      <c r="AW167" s="35"/>
      <c r="AX167" s="23" t="s">
        <v>6</v>
      </c>
      <c r="AY167" s="25" t="str">
        <f t="shared" si="162"/>
        <v>-</v>
      </c>
      <c r="AZ167" s="26">
        <f t="shared" si="163"/>
        <v>0</v>
      </c>
      <c r="BB167" s="35"/>
      <c r="BC167" s="23" t="s">
        <v>6</v>
      </c>
      <c r="BD167" s="25" t="str">
        <f t="shared" si="164"/>
        <v>-</v>
      </c>
      <c r="BE167" s="26">
        <f t="shared" si="165"/>
        <v>0</v>
      </c>
    </row>
    <row r="168" spans="1:57" x14ac:dyDescent="0.25">
      <c r="A168" s="16"/>
      <c r="B168" s="19"/>
      <c r="C168" s="18"/>
      <c r="D168" s="27"/>
      <c r="E168" s="27"/>
      <c r="F168" s="27"/>
      <c r="G168" s="27"/>
      <c r="H168" s="91"/>
      <c r="I168" s="28"/>
      <c r="J168" s="29"/>
      <c r="K168" s="30"/>
      <c r="L168" s="31"/>
      <c r="N168" s="28"/>
      <c r="O168" s="29"/>
      <c r="P168" s="30"/>
      <c r="Q168" s="31"/>
      <c r="S168" s="28"/>
      <c r="T168" s="29"/>
      <c r="U168" s="30"/>
      <c r="V168" s="31"/>
      <c r="X168" s="28"/>
      <c r="Y168" s="29"/>
      <c r="Z168" s="30"/>
      <c r="AA168" s="31"/>
      <c r="AC168" s="28"/>
      <c r="AD168" s="29"/>
      <c r="AE168" s="30"/>
      <c r="AF168" s="31"/>
      <c r="AH168" s="28"/>
      <c r="AI168" s="29"/>
      <c r="AJ168" s="30"/>
      <c r="AK168" s="31"/>
      <c r="AM168" s="28"/>
      <c r="AN168" s="29"/>
      <c r="AO168" s="30"/>
      <c r="AP168" s="31"/>
      <c r="AR168" s="28"/>
      <c r="AS168" s="29"/>
      <c r="AT168" s="30"/>
      <c r="AU168" s="31"/>
      <c r="AW168" s="28"/>
      <c r="AX168" s="29"/>
      <c r="AY168" s="30"/>
      <c r="AZ168" s="31"/>
      <c r="BB168" s="28"/>
      <c r="BC168" s="29"/>
      <c r="BD168" s="30"/>
      <c r="BE168" s="31"/>
    </row>
    <row r="169" spans="1:57" x14ac:dyDescent="0.25">
      <c r="A169" s="16">
        <v>650</v>
      </c>
      <c r="B169" s="19" t="s">
        <v>36</v>
      </c>
      <c r="C169" s="18" t="s">
        <v>5</v>
      </c>
      <c r="D169" s="13"/>
      <c r="E169" s="13"/>
      <c r="F169" s="13"/>
      <c r="G169" s="13"/>
      <c r="H169" s="91"/>
      <c r="I169" s="25"/>
      <c r="J169" s="23" t="s">
        <v>5</v>
      </c>
      <c r="K169" s="25" t="str">
        <f>IF(I169=" ", "-", IF(I169=0,"-",IF(I169&gt;0,K$4)))</f>
        <v>-</v>
      </c>
      <c r="L169" s="26">
        <f>IF(K169="-",0,IF(K169="a", $D169,IF(K169="b",$E169, IF(K169="c",$F169, IF(K169="d", $G169,("kan niet"))))))*I169</f>
        <v>0</v>
      </c>
      <c r="N169" s="25"/>
      <c r="O169" s="23" t="s">
        <v>5</v>
      </c>
      <c r="P169" s="25" t="str">
        <f>IF(N169=" ", "-", IF(N169=0,"-",IF(N169&gt;0,P$4)))</f>
        <v>-</v>
      </c>
      <c r="Q169" s="26">
        <f>IF(P169="-",0,IF(P169="a", $D169,IF(P169="b",$E169, IF(P169="c",$F169, IF(P169="d", $G169,("kan niet"))))))*N169</f>
        <v>0</v>
      </c>
      <c r="S169" s="25"/>
      <c r="T169" s="23" t="s">
        <v>5</v>
      </c>
      <c r="U169" s="25" t="str">
        <f>IF(S169=" ", "-", IF(S169=0,"-",IF(S169&gt;0,U$4)))</f>
        <v>-</v>
      </c>
      <c r="V169" s="26">
        <f>IF(U169="-",0,IF(U169="a", $D169,IF(U169="b",$E169, IF(U169="c",$F169, IF(U169="d", $G169,("kan niet"))))))*S169</f>
        <v>0</v>
      </c>
      <c r="X169" s="25"/>
      <c r="Y169" s="23" t="s">
        <v>5</v>
      </c>
      <c r="Z169" s="25" t="str">
        <f>IF(X169=" ", "-", IF(X169=0,"-",IF(X169&gt;0,Z$4)))</f>
        <v>-</v>
      </c>
      <c r="AA169" s="26">
        <f>IF(Z169="-",0,IF(Z169="a", $D169,IF(Z169="b",$E169, IF(Z169="c",$F169, IF(Z169="d", $G169,("kan niet"))))))*X169</f>
        <v>0</v>
      </c>
      <c r="AC169" s="25"/>
      <c r="AD169" s="23" t="s">
        <v>5</v>
      </c>
      <c r="AE169" s="25" t="str">
        <f>IF(AC169=" ", "-", IF(AC169=0,"-",IF(AC169&gt;0,AE$4)))</f>
        <v>-</v>
      </c>
      <c r="AF169" s="26">
        <f>IF(AE169="-",0,IF(AE169="a", $D169,IF(AE169="b",$E169, IF(AE169="c",$F169, IF(AE169="d", $G169,("kan niet"))))))*AC169</f>
        <v>0</v>
      </c>
      <c r="AH169" s="25">
        <v>32</v>
      </c>
      <c r="AI169" s="23" t="s">
        <v>5</v>
      </c>
      <c r="AJ169" s="25" t="str">
        <f>IF(AH169=" ", "-", IF(AH169=0,"-",IF(AH169&gt;0,AJ$4)))</f>
        <v>c</v>
      </c>
      <c r="AK169" s="26">
        <f>IF(AJ169="-",0,IF(AJ169="a", $D169,IF(AJ169="b",$E169, IF(AJ169="c",$F169, IF(AJ169="d", $G169,("kan niet"))))))*AH169</f>
        <v>0</v>
      </c>
      <c r="AM169" s="25"/>
      <c r="AN169" s="23" t="s">
        <v>5</v>
      </c>
      <c r="AO169" s="25" t="str">
        <f>IF(AM169=" ", "-", IF(AM169=0,"-",IF(AM169&gt;0,AO$4)))</f>
        <v>-</v>
      </c>
      <c r="AP169" s="26">
        <f>IF(AO169="-",0,IF(AO169="a", $D169,IF(AO169="b",$E169, IF(AO169="c",$F169, IF(AO169="d", $G169,("kan niet"))))))*AM169</f>
        <v>0</v>
      </c>
      <c r="AR169" s="25"/>
      <c r="AS169" s="23" t="s">
        <v>5</v>
      </c>
      <c r="AT169" s="25" t="str">
        <f>IF(AR169=" ", "-", IF(AR169=0,"-",IF(AR169&gt;0,AT$4)))</f>
        <v>-</v>
      </c>
      <c r="AU169" s="26">
        <f>IF(AT169="-",0,IF(AT169="a", $D169,IF(AT169="b",$E169, IF(AT169="c",$F169, IF(AT169="d", $G169,("kan niet"))))))*AR169</f>
        <v>0</v>
      </c>
      <c r="AW169" s="25"/>
      <c r="AX169" s="23" t="s">
        <v>5</v>
      </c>
      <c r="AY169" s="25" t="str">
        <f>IF(AW169=" ", "-", IF(AW169=0,"-",IF(AW169&gt;0,AY$4)))</f>
        <v>-</v>
      </c>
      <c r="AZ169" s="26">
        <f>IF(AY169="-",0,IF(AY169="a", $D169,IF(AY169="b",$E169, IF(AY169="c",$F169, IF(AY169="d", $G169,("kan niet"))))))*AW169</f>
        <v>0</v>
      </c>
      <c r="BB169" s="25"/>
      <c r="BC169" s="23" t="s">
        <v>5</v>
      </c>
      <c r="BD169" s="25" t="str">
        <f>IF(BB169=" ", "-", IF(BB169=0,"-",IF(BB169&gt;0,BD$4)))</f>
        <v>-</v>
      </c>
      <c r="BE169" s="26">
        <f>IF(BD169="-",0,IF(BD169="a", $D169,IF(BD169="b",$E169, IF(BD169="c",$F169, IF(BD169="d", $G169,("kan niet"))))))*BB169</f>
        <v>0</v>
      </c>
    </row>
    <row r="170" spans="1:57" x14ac:dyDescent="0.25">
      <c r="A170" s="16">
        <v>660</v>
      </c>
      <c r="B170" s="19" t="s">
        <v>161</v>
      </c>
      <c r="C170" s="18" t="s">
        <v>5</v>
      </c>
      <c r="D170" s="13"/>
      <c r="E170" s="13"/>
      <c r="F170" s="13"/>
      <c r="G170" s="13"/>
      <c r="H170" s="91"/>
      <c r="I170" s="25">
        <v>46.5</v>
      </c>
      <c r="J170" s="23" t="s">
        <v>5</v>
      </c>
      <c r="K170" s="25" t="str">
        <f>IF(I170=" ", "-", IF(I170=0,"-",IF(I170&gt;0,K$4)))</f>
        <v>c</v>
      </c>
      <c r="L170" s="26">
        <f>IF(K170="-",0,IF(K170="a", $D170,IF(K170="b",$E170, IF(K170="c",$F170, IF(K170="d", $G170,("kan niet"))))))*I170</f>
        <v>0</v>
      </c>
      <c r="N170" s="25"/>
      <c r="O170" s="23" t="s">
        <v>3</v>
      </c>
      <c r="P170" s="25" t="str">
        <f>IF(N170=" ", "-", IF(N170=0,"-",IF(N170&gt;0,P$4)))</f>
        <v>-</v>
      </c>
      <c r="Q170" s="26">
        <f>IF(P170="-",0,IF(P170="a", $D170,IF(P170="b",$E170, IF(P170="c",$F170, IF(P170="d", $G170,("kan niet"))))))*N170</f>
        <v>0</v>
      </c>
      <c r="S170" s="25"/>
      <c r="T170" s="23" t="s">
        <v>3</v>
      </c>
      <c r="U170" s="25" t="str">
        <f>IF(S170=" ", "-", IF(S170=0,"-",IF(S170&gt;0,U$4)))</f>
        <v>-</v>
      </c>
      <c r="V170" s="26">
        <f>IF(U170="-",0,IF(U170="a", $D170,IF(U170="b",$E170, IF(U170="c",$F170, IF(U170="d", $G170,("kan niet"))))))*S170</f>
        <v>0</v>
      </c>
      <c r="X170" s="25"/>
      <c r="Y170" s="23" t="s">
        <v>3</v>
      </c>
      <c r="Z170" s="25" t="str">
        <f>IF(X170=" ", "-", IF(X170=0,"-",IF(X170&gt;0,Z$4)))</f>
        <v>-</v>
      </c>
      <c r="AA170" s="26">
        <f>IF(Z170="-",0,IF(Z170="a", $D170,IF(Z170="b",$E170, IF(Z170="c",$F170, IF(Z170="d", $G170,("kan niet"))))))*X170</f>
        <v>0</v>
      </c>
      <c r="AC170" s="25"/>
      <c r="AD170" s="23" t="s">
        <v>3</v>
      </c>
      <c r="AE170" s="25" t="str">
        <f>IF(AC170=" ", "-", IF(AC170=0,"-",IF(AC170&gt;0,AE$4)))</f>
        <v>-</v>
      </c>
      <c r="AF170" s="26">
        <f>IF(AE170="-",0,IF(AE170="a", $D170,IF(AE170="b",$E170, IF(AE170="c",$F170, IF(AE170="d", $G170,("kan niet"))))))*AC170</f>
        <v>0</v>
      </c>
      <c r="AH170" s="25"/>
      <c r="AI170" s="23" t="s">
        <v>3</v>
      </c>
      <c r="AJ170" s="25" t="str">
        <f>IF(AH170=" ", "-", IF(AH170=0,"-",IF(AH170&gt;0,AJ$4)))</f>
        <v>-</v>
      </c>
      <c r="AK170" s="26">
        <f>IF(AJ170="-",0,IF(AJ170="a", $D170,IF(AJ170="b",$E170, IF(AJ170="c",$F170, IF(AJ170="d", $G170,("kan niet"))))))*AH170</f>
        <v>0</v>
      </c>
      <c r="AM170" s="25"/>
      <c r="AN170" s="23" t="s">
        <v>3</v>
      </c>
      <c r="AO170" s="25" t="str">
        <f>IF(AM170=" ", "-", IF(AM170=0,"-",IF(AM170&gt;0,AO$4)))</f>
        <v>-</v>
      </c>
      <c r="AP170" s="26">
        <f>IF(AO170="-",0,IF(AO170="a", $D170,IF(AO170="b",$E170, IF(AO170="c",$F170, IF(AO170="d", $G170,("kan niet"))))))*AM170</f>
        <v>0</v>
      </c>
      <c r="AR170" s="25"/>
      <c r="AS170" s="23" t="s">
        <v>3</v>
      </c>
      <c r="AT170" s="25" t="str">
        <f>IF(AR170=" ", "-", IF(AR170=0,"-",IF(AR170&gt;0,AT$4)))</f>
        <v>-</v>
      </c>
      <c r="AU170" s="26">
        <f>IF(AT170="-",0,IF(AT170="a", $D170,IF(AT170="b",$E170, IF(AT170="c",$F170, IF(AT170="d", $G170,("kan niet"))))))*AR170</f>
        <v>0</v>
      </c>
      <c r="AW170" s="25"/>
      <c r="AX170" s="23" t="s">
        <v>3</v>
      </c>
      <c r="AY170" s="25" t="str">
        <f>IF(AW170=" ", "-", IF(AW170=0,"-",IF(AW170&gt;0,AY$4)))</f>
        <v>-</v>
      </c>
      <c r="AZ170" s="26">
        <f>IF(AY170="-",0,IF(AY170="a", $D170,IF(AY170="b",$E170, IF(AY170="c",$F170, IF(AY170="d", $G170,("kan niet"))))))*AW170</f>
        <v>0</v>
      </c>
      <c r="BB170" s="25"/>
      <c r="BC170" s="23" t="s">
        <v>3</v>
      </c>
      <c r="BD170" s="25" t="str">
        <f>IF(BB170=" ", "-", IF(BB170=0,"-",IF(BB170&gt;0,BD$4)))</f>
        <v>-</v>
      </c>
      <c r="BE170" s="26">
        <f>IF(BD170="-",0,IF(BD170="a", $D170,IF(BD170="b",$E170, IF(BD170="c",$F170, IF(BD170="d", $G170,("kan niet"))))))*BB170</f>
        <v>0</v>
      </c>
    </row>
    <row r="171" spans="1:57" x14ac:dyDescent="0.25">
      <c r="A171" s="16">
        <v>665</v>
      </c>
      <c r="B171" s="19" t="s">
        <v>196</v>
      </c>
      <c r="C171" s="18" t="s">
        <v>6</v>
      </c>
      <c r="D171" s="71"/>
      <c r="E171" s="71"/>
      <c r="F171" s="71"/>
      <c r="G171" s="71"/>
      <c r="H171" s="91"/>
      <c r="I171" s="35"/>
      <c r="J171" s="23" t="s">
        <v>6</v>
      </c>
      <c r="K171" s="25" t="str">
        <f t="shared" ref="K171" si="166">IF(I171=" ", "-", IF(I171=0,"-",IF(I171&gt;0,K$4)))</f>
        <v>-</v>
      </c>
      <c r="L171" s="26">
        <f t="shared" ref="L171" si="167">IF(K171="-",0,IF(K171="a", $D171,IF(K171="b",$E171, IF(K171="c",$F171, IF(K171="d", $G171,("kan niet"))))))*I171</f>
        <v>0</v>
      </c>
      <c r="N171" s="35"/>
      <c r="O171" s="23" t="s">
        <v>6</v>
      </c>
      <c r="P171" s="25" t="str">
        <f t="shared" ref="P171" si="168">IF(N171=" ", "-", IF(N171=0,"-",IF(N171&gt;0,P$4)))</f>
        <v>-</v>
      </c>
      <c r="Q171" s="26">
        <f t="shared" ref="Q171" si="169">IF(P171="-",0,IF(P171="a", $D171,IF(P171="b",$E171, IF(P171="c",$F171, IF(P171="d", $G171,("kan niet"))))))*N171</f>
        <v>0</v>
      </c>
      <c r="S171" s="35"/>
      <c r="T171" s="23" t="s">
        <v>6</v>
      </c>
      <c r="U171" s="25" t="str">
        <f t="shared" ref="U171" si="170">IF(S171=" ", "-", IF(S171=0,"-",IF(S171&gt;0,U$4)))</f>
        <v>-</v>
      </c>
      <c r="V171" s="26">
        <f t="shared" ref="V171" si="171">IF(U171="-",0,IF(U171="a", $D171,IF(U171="b",$E171, IF(U171="c",$F171, IF(U171="d", $G171,("kan niet"))))))*S171</f>
        <v>0</v>
      </c>
      <c r="X171" s="35"/>
      <c r="Y171" s="23" t="s">
        <v>6</v>
      </c>
      <c r="Z171" s="25" t="str">
        <f t="shared" ref="Z171" si="172">IF(X171=" ", "-", IF(X171=0,"-",IF(X171&gt;0,Z$4)))</f>
        <v>-</v>
      </c>
      <c r="AA171" s="26">
        <f t="shared" ref="AA171" si="173">IF(Z171="-",0,IF(Z171="a", $D171,IF(Z171="b",$E171, IF(Z171="c",$F171, IF(Z171="d", $G171,("kan niet"))))))*X171</f>
        <v>0</v>
      </c>
      <c r="AC171" s="35"/>
      <c r="AD171" s="23" t="s">
        <v>6</v>
      </c>
      <c r="AE171" s="25" t="str">
        <f t="shared" ref="AE171" si="174">IF(AC171=" ", "-", IF(AC171=0,"-",IF(AC171&gt;0,AE$4)))</f>
        <v>-</v>
      </c>
      <c r="AF171" s="26">
        <f t="shared" ref="AF171" si="175">IF(AE171="-",0,IF(AE171="a", $D171,IF(AE171="b",$E171, IF(AE171="c",$F171, IF(AE171="d", $G171,("kan niet"))))))*AC171</f>
        <v>0</v>
      </c>
      <c r="AH171" s="35"/>
      <c r="AI171" s="23" t="s">
        <v>6</v>
      </c>
      <c r="AJ171" s="25" t="str">
        <f t="shared" ref="AJ171" si="176">IF(AH171=" ", "-", IF(AH171=0,"-",IF(AH171&gt;0,AJ$4)))</f>
        <v>-</v>
      </c>
      <c r="AK171" s="26">
        <f t="shared" ref="AK171" si="177">IF(AJ171="-",0,IF(AJ171="a", $D171,IF(AJ171="b",$E171, IF(AJ171="c",$F171, IF(AJ171="d", $G171,("kan niet"))))))*AH171</f>
        <v>0</v>
      </c>
      <c r="AM171" s="35"/>
      <c r="AN171" s="23" t="s">
        <v>6</v>
      </c>
      <c r="AO171" s="25" t="str">
        <f t="shared" ref="AO171" si="178">IF(AM171=" ", "-", IF(AM171=0,"-",IF(AM171&gt;0,AO$4)))</f>
        <v>-</v>
      </c>
      <c r="AP171" s="26">
        <f t="shared" ref="AP171" si="179">IF(AO171="-",0,IF(AO171="a", $D171,IF(AO171="b",$E171, IF(AO171="c",$F171, IF(AO171="d", $G171,("kan niet"))))))*AM171</f>
        <v>0</v>
      </c>
      <c r="AR171" s="35"/>
      <c r="AS171" s="23" t="s">
        <v>6</v>
      </c>
      <c r="AT171" s="25" t="str">
        <f t="shared" ref="AT171" si="180">IF(AR171=" ", "-", IF(AR171=0,"-",IF(AR171&gt;0,AT$4)))</f>
        <v>-</v>
      </c>
      <c r="AU171" s="26">
        <f t="shared" ref="AU171" si="181">IF(AT171="-",0,IF(AT171="a", $D171,IF(AT171="b",$E171, IF(AT171="c",$F171, IF(AT171="d", $G171,("kan niet"))))))*AR171</f>
        <v>0</v>
      </c>
      <c r="AW171" s="35"/>
      <c r="AX171" s="23" t="s">
        <v>6</v>
      </c>
      <c r="AY171" s="25" t="str">
        <f t="shared" ref="AY171" si="182">IF(AW171=" ", "-", IF(AW171=0,"-",IF(AW171&gt;0,AY$4)))</f>
        <v>-</v>
      </c>
      <c r="AZ171" s="26">
        <f t="shared" ref="AZ171" si="183">IF(AY171="-",0,IF(AY171="a", $D171,IF(AY171="b",$E171, IF(AY171="c",$F171, IF(AY171="d", $G171,("kan niet"))))))*AW171</f>
        <v>0</v>
      </c>
      <c r="BB171" s="86">
        <v>4</v>
      </c>
      <c r="BC171" s="87" t="s">
        <v>6</v>
      </c>
      <c r="BD171" s="88" t="str">
        <f t="shared" ref="BD171" si="184">IF(BB171=" ", "-", IF(BB171=0,"-",IF(BB171&gt;0,BD$4)))</f>
        <v>c</v>
      </c>
      <c r="BE171" s="89">
        <f>IF(BD171="-",0,IF(BD171="a", $D171,IF(BD171="b",$E171, IF(BD171="c",$F171, IF(BD171="d", $G171,("kan niet"))))))*BB171</f>
        <v>0</v>
      </c>
    </row>
    <row r="172" spans="1:57" x14ac:dyDescent="0.25">
      <c r="A172" s="16"/>
      <c r="B172" s="17"/>
      <c r="C172" s="18"/>
      <c r="D172" s="27"/>
      <c r="E172" s="27"/>
      <c r="F172" s="27"/>
      <c r="G172" s="27"/>
      <c r="H172" s="91"/>
      <c r="I172" s="28"/>
      <c r="J172" s="29"/>
      <c r="K172" s="30"/>
      <c r="L172" s="31"/>
      <c r="N172" s="28"/>
      <c r="O172" s="29"/>
      <c r="P172" s="30"/>
      <c r="Q172" s="31"/>
      <c r="S172" s="28"/>
      <c r="T172" s="29"/>
      <c r="U172" s="30"/>
      <c r="V172" s="31"/>
      <c r="X172" s="28"/>
      <c r="Y172" s="29"/>
      <c r="Z172" s="30"/>
      <c r="AA172" s="31"/>
      <c r="AC172" s="28"/>
      <c r="AD172" s="29"/>
      <c r="AE172" s="30"/>
      <c r="AF172" s="31"/>
      <c r="AH172" s="28"/>
      <c r="AI172" s="29"/>
      <c r="AJ172" s="30"/>
      <c r="AK172" s="31"/>
      <c r="AM172" s="28"/>
      <c r="AN172" s="29"/>
      <c r="AO172" s="30"/>
      <c r="AP172" s="31"/>
      <c r="AR172" s="28"/>
      <c r="AS172" s="29"/>
      <c r="AT172" s="30"/>
      <c r="AU172" s="31"/>
      <c r="AW172" s="28"/>
      <c r="AX172" s="29"/>
      <c r="AY172" s="30"/>
      <c r="AZ172" s="31"/>
      <c r="BB172" s="28"/>
      <c r="BC172" s="29"/>
      <c r="BD172" s="30"/>
      <c r="BE172" s="31"/>
    </row>
    <row r="173" spans="1:57" x14ac:dyDescent="0.25">
      <c r="A173" s="16"/>
      <c r="B173" s="17"/>
      <c r="C173" s="18"/>
      <c r="D173" s="27"/>
      <c r="E173" s="27"/>
      <c r="F173" s="27"/>
      <c r="G173" s="27"/>
      <c r="H173" s="91"/>
      <c r="I173" s="28"/>
      <c r="J173" s="29"/>
      <c r="K173" s="30"/>
      <c r="L173" s="31"/>
      <c r="N173" s="28"/>
      <c r="O173" s="29"/>
      <c r="P173" s="30"/>
      <c r="Q173" s="31"/>
      <c r="S173" s="28"/>
      <c r="T173" s="29"/>
      <c r="U173" s="30"/>
      <c r="V173" s="31"/>
      <c r="X173" s="28"/>
      <c r="Y173" s="29"/>
      <c r="Z173" s="30"/>
      <c r="AA173" s="31"/>
      <c r="AC173" s="28"/>
      <c r="AD173" s="29"/>
      <c r="AE173" s="30"/>
      <c r="AF173" s="31"/>
      <c r="AH173" s="28"/>
      <c r="AI173" s="29"/>
      <c r="AJ173" s="30"/>
      <c r="AK173" s="31"/>
      <c r="AM173" s="28"/>
      <c r="AN173" s="29"/>
      <c r="AO173" s="30"/>
      <c r="AP173" s="31"/>
      <c r="AR173" s="28"/>
      <c r="AS173" s="29"/>
      <c r="AT173" s="30"/>
      <c r="AU173" s="31"/>
      <c r="AW173" s="28"/>
      <c r="AX173" s="29"/>
      <c r="AY173" s="30"/>
      <c r="AZ173" s="31"/>
      <c r="BB173" s="28"/>
      <c r="BC173" s="29"/>
      <c r="BD173" s="30"/>
      <c r="BE173" s="31"/>
    </row>
    <row r="174" spans="1:57" x14ac:dyDescent="0.25">
      <c r="A174" s="16">
        <v>700</v>
      </c>
      <c r="B174" s="17" t="s">
        <v>30</v>
      </c>
      <c r="C174" s="18"/>
      <c r="D174" s="27"/>
      <c r="E174" s="27"/>
      <c r="F174" s="27"/>
      <c r="G174" s="27"/>
      <c r="H174" s="91"/>
      <c r="I174" s="28"/>
      <c r="J174" s="29"/>
      <c r="K174" s="30"/>
      <c r="L174" s="31"/>
      <c r="N174" s="28"/>
      <c r="O174" s="29"/>
      <c r="P174" s="30"/>
      <c r="Q174" s="31"/>
      <c r="S174" s="28"/>
      <c r="T174" s="29"/>
      <c r="U174" s="30"/>
      <c r="V174" s="31"/>
      <c r="X174" s="28"/>
      <c r="Y174" s="29"/>
      <c r="Z174" s="30"/>
      <c r="AA174" s="31"/>
      <c r="AC174" s="28"/>
      <c r="AD174" s="29"/>
      <c r="AE174" s="30"/>
      <c r="AF174" s="31"/>
      <c r="AH174" s="28"/>
      <c r="AI174" s="29"/>
      <c r="AJ174" s="30"/>
      <c r="AK174" s="31"/>
      <c r="AM174" s="28"/>
      <c r="AN174" s="29"/>
      <c r="AO174" s="30"/>
      <c r="AP174" s="31"/>
      <c r="AR174" s="28"/>
      <c r="AS174" s="29"/>
      <c r="AT174" s="30"/>
      <c r="AU174" s="31"/>
      <c r="AW174" s="28"/>
      <c r="AX174" s="29"/>
      <c r="AY174" s="30"/>
      <c r="AZ174" s="31"/>
      <c r="BB174" s="28"/>
      <c r="BC174" s="29"/>
      <c r="BD174" s="30"/>
      <c r="BE174" s="31"/>
    </row>
    <row r="175" spans="1:57" ht="13.8" thickBot="1" x14ac:dyDescent="0.3">
      <c r="A175" s="16">
        <v>710</v>
      </c>
      <c r="B175" s="19" t="s">
        <v>14</v>
      </c>
      <c r="C175" s="18" t="s">
        <v>5</v>
      </c>
      <c r="D175" s="98"/>
      <c r="E175" s="98"/>
      <c r="F175" s="98"/>
      <c r="G175" s="98"/>
      <c r="H175" s="91"/>
      <c r="I175" s="25">
        <v>46.5</v>
      </c>
      <c r="J175" s="23" t="s">
        <v>5</v>
      </c>
      <c r="K175" s="25" t="str">
        <f t="shared" ref="K175:K182" si="185">IF(I175=" ", "-", IF(I175=0,"-",IF(I175&gt;0,K$4)))</f>
        <v>c</v>
      </c>
      <c r="L175" s="26">
        <f t="shared" ref="L175:L182" si="186">IF(K175="-",0,IF(K175="a", $D175,IF(K175="b",$E175, IF(K175="c",$F175, IF(K175="d", $G175,("kan niet"))))))*I175</f>
        <v>0</v>
      </c>
      <c r="N175" s="25">
        <v>14.4</v>
      </c>
      <c r="O175" s="25" t="s">
        <v>5</v>
      </c>
      <c r="P175" s="25" t="str">
        <f t="shared" ref="P175:P182" si="187">IF(N175=" ", "-", IF(N175=0,"-",IF(N175&gt;0,P$4)))</f>
        <v>b</v>
      </c>
      <c r="Q175" s="26">
        <f t="shared" ref="Q175:Q182" si="188">IF(P175="-",0,IF(P175="a", $D175,IF(P175="b",$E175, IF(P175="c",$F175, IF(P175="d", $G175,("kan niet"))))))*N175</f>
        <v>0</v>
      </c>
      <c r="S175" s="25">
        <v>18</v>
      </c>
      <c r="T175" s="23" t="s">
        <v>5</v>
      </c>
      <c r="U175" s="25" t="str">
        <f t="shared" ref="U175:U182" si="189">IF(S175=" ", "-", IF(S175=0,"-",IF(S175&gt;0,U$4)))</f>
        <v>b</v>
      </c>
      <c r="V175" s="26">
        <f t="shared" ref="V175:V182" si="190">IF(U175="-",0,IF(U175="a", $D175,IF(U175="b",$E175, IF(U175="c",$F175, IF(U175="d", $G175,("kan niet"))))))*S175</f>
        <v>0</v>
      </c>
      <c r="X175" s="25">
        <v>14</v>
      </c>
      <c r="Y175" s="23" t="s">
        <v>5</v>
      </c>
      <c r="Z175" s="25" t="str">
        <f t="shared" ref="Z175:Z182" si="191">IF(X175=" ", "-", IF(X175=0,"-",IF(X175&gt;0,Z$4)))</f>
        <v>b</v>
      </c>
      <c r="AA175" s="26">
        <f t="shared" ref="AA175:AA182" si="192">IF(Z175="-",0,IF(Z175="a", $D175,IF(Z175="b",$E175, IF(Z175="c",$F175, IF(Z175="d", $G175,("kan niet"))))))*X175</f>
        <v>0</v>
      </c>
      <c r="AC175" s="25"/>
      <c r="AD175" s="23" t="s">
        <v>5</v>
      </c>
      <c r="AE175" s="25" t="str">
        <f t="shared" ref="AE175:AE182" si="193">IF(AC175=" ", "-", IF(AC175=0,"-",IF(AC175&gt;0,AE$4)))</f>
        <v>-</v>
      </c>
      <c r="AF175" s="26">
        <f t="shared" ref="AF175:AF182" si="194">IF(AE175="-",0,IF(AE175="a", $D175,IF(AE175="b",$E175, IF(AE175="c",$F175, IF(AE175="d", $G175,("kan niet"))))))*AC175</f>
        <v>0</v>
      </c>
      <c r="AH175" s="25"/>
      <c r="AI175" s="23" t="s">
        <v>5</v>
      </c>
      <c r="AJ175" s="25" t="str">
        <f t="shared" ref="AJ175:AJ182" si="195">IF(AH175=" ", "-", IF(AH175=0,"-",IF(AH175&gt;0,AJ$4)))</f>
        <v>-</v>
      </c>
      <c r="AK175" s="26">
        <f t="shared" ref="AK175:AK182" si="196">IF(AJ175="-",0,IF(AJ175="a", $D175,IF(AJ175="b",$E175, IF(AJ175="c",$F175, IF(AJ175="d", $G175,("kan niet"))))))*AH175</f>
        <v>0</v>
      </c>
      <c r="AM175" s="25"/>
      <c r="AN175" s="23" t="s">
        <v>5</v>
      </c>
      <c r="AO175" s="25" t="str">
        <f t="shared" ref="AO175:AO182" si="197">IF(AM175=" ", "-", IF(AM175=0,"-",IF(AM175&gt;0,AO$4)))</f>
        <v>-</v>
      </c>
      <c r="AP175" s="26">
        <f t="shared" ref="AP175:AP182" si="198">IF(AO175="-",0,IF(AO175="a", $D175,IF(AO175="b",$E175, IF(AO175="c",$F175, IF(AO175="d", $G175,("kan niet"))))))*AM175</f>
        <v>0</v>
      </c>
      <c r="AR175" s="25">
        <v>17.8</v>
      </c>
      <c r="AS175" s="23" t="s">
        <v>5</v>
      </c>
      <c r="AT175" s="25" t="str">
        <f t="shared" ref="AT175:AT182" si="199">IF(AR175=" ", "-", IF(AR175=0,"-",IF(AR175&gt;0,AT$4)))</f>
        <v>b</v>
      </c>
      <c r="AU175" s="26">
        <f t="shared" ref="AU175:AU182" si="200">IF(AT175="-",0,IF(AT175="a", $D175,IF(AT175="b",$E175, IF(AT175="c",$F175, IF(AT175="d", $G175,("kan niet"))))))*AR175</f>
        <v>0</v>
      </c>
      <c r="AW175" s="25"/>
      <c r="AX175" s="23" t="s">
        <v>5</v>
      </c>
      <c r="AY175" s="25" t="str">
        <f t="shared" ref="AY175:AY182" si="201">IF(AW175=" ", "-", IF(AW175=0,"-",IF(AW175&gt;0,AY$4)))</f>
        <v>-</v>
      </c>
      <c r="AZ175" s="26">
        <f t="shared" ref="AZ175:AZ182" si="202">IF(AY175="-",0,IF(AY175="a", $D175,IF(AY175="b",$E175, IF(AY175="c",$F175, IF(AY175="d", $G175,("kan niet"))))))*AW175</f>
        <v>0</v>
      </c>
      <c r="BB175" s="25"/>
      <c r="BC175" s="23" t="s">
        <v>5</v>
      </c>
      <c r="BD175" s="25" t="str">
        <f t="shared" ref="BD175:BD182" si="203">IF(BB175=" ", "-", IF(BB175=0,"-",IF(BB175&gt;0,BD$4)))</f>
        <v>-</v>
      </c>
      <c r="BE175" s="26">
        <f t="shared" ref="BE175:BE182" si="204">IF(BD175="-",0,IF(BD175="a", $D175,IF(BD175="b",$E175, IF(BD175="c",$F175, IF(BD175="d", $G175,("kan niet"))))))*BB175</f>
        <v>0</v>
      </c>
    </row>
    <row r="176" spans="1:57" x14ac:dyDescent="0.25">
      <c r="A176" s="16">
        <v>711</v>
      </c>
      <c r="B176" s="19" t="s">
        <v>16</v>
      </c>
      <c r="C176" s="58" t="s">
        <v>15</v>
      </c>
      <c r="D176" s="72"/>
      <c r="E176" s="73"/>
      <c r="F176" s="73"/>
      <c r="G176" s="74"/>
      <c r="H176" s="91"/>
      <c r="I176" s="25"/>
      <c r="J176" s="23" t="s">
        <v>15</v>
      </c>
      <c r="K176" s="25" t="str">
        <f t="shared" si="185"/>
        <v>-</v>
      </c>
      <c r="L176" s="26">
        <f t="shared" si="186"/>
        <v>0</v>
      </c>
      <c r="N176" s="25"/>
      <c r="O176" s="25" t="s">
        <v>15</v>
      </c>
      <c r="P176" s="25" t="str">
        <f t="shared" si="187"/>
        <v>-</v>
      </c>
      <c r="Q176" s="25">
        <f t="shared" si="188"/>
        <v>0</v>
      </c>
      <c r="S176" s="25"/>
      <c r="T176" s="23" t="s">
        <v>15</v>
      </c>
      <c r="U176" s="25" t="str">
        <f t="shared" si="189"/>
        <v>-</v>
      </c>
      <c r="V176" s="26">
        <f t="shared" si="190"/>
        <v>0</v>
      </c>
      <c r="X176" s="35"/>
      <c r="Y176" s="23" t="s">
        <v>15</v>
      </c>
      <c r="Z176" s="25" t="str">
        <f t="shared" si="191"/>
        <v>-</v>
      </c>
      <c r="AA176" s="26">
        <f t="shared" si="192"/>
        <v>0</v>
      </c>
      <c r="AC176" s="35"/>
      <c r="AD176" s="23" t="s">
        <v>15</v>
      </c>
      <c r="AE176" s="25" t="str">
        <f t="shared" si="193"/>
        <v>-</v>
      </c>
      <c r="AF176" s="26">
        <f t="shared" si="194"/>
        <v>0</v>
      </c>
      <c r="AH176" s="35"/>
      <c r="AI176" s="23" t="s">
        <v>15</v>
      </c>
      <c r="AJ176" s="25" t="str">
        <f t="shared" si="195"/>
        <v>-</v>
      </c>
      <c r="AK176" s="26">
        <f t="shared" si="196"/>
        <v>0</v>
      </c>
      <c r="AM176" s="35"/>
      <c r="AN176" s="23" t="s">
        <v>15</v>
      </c>
      <c r="AO176" s="25" t="str">
        <f t="shared" si="197"/>
        <v>-</v>
      </c>
      <c r="AP176" s="26">
        <f t="shared" si="198"/>
        <v>0</v>
      </c>
      <c r="AR176" s="35"/>
      <c r="AS176" s="23" t="s">
        <v>15</v>
      </c>
      <c r="AT176" s="25" t="str">
        <f t="shared" si="199"/>
        <v>-</v>
      </c>
      <c r="AU176" s="26">
        <f t="shared" si="200"/>
        <v>0</v>
      </c>
      <c r="AW176" s="35"/>
      <c r="AX176" s="23" t="s">
        <v>15</v>
      </c>
      <c r="AY176" s="25" t="str">
        <f t="shared" si="201"/>
        <v>-</v>
      </c>
      <c r="AZ176" s="26">
        <f t="shared" si="202"/>
        <v>0</v>
      </c>
      <c r="BB176" s="86">
        <v>1</v>
      </c>
      <c r="BC176" s="87" t="s">
        <v>15</v>
      </c>
      <c r="BD176" s="88" t="str">
        <f t="shared" si="203"/>
        <v>c</v>
      </c>
      <c r="BE176" s="89">
        <f t="shared" si="204"/>
        <v>0</v>
      </c>
    </row>
    <row r="177" spans="1:57" x14ac:dyDescent="0.25">
      <c r="A177" s="16">
        <v>712</v>
      </c>
      <c r="B177" s="19" t="s">
        <v>17</v>
      </c>
      <c r="C177" s="58" t="s">
        <v>18</v>
      </c>
      <c r="D177" s="75"/>
      <c r="E177" s="71"/>
      <c r="F177" s="71"/>
      <c r="G177" s="76"/>
      <c r="H177" s="91"/>
      <c r="I177" s="25"/>
      <c r="J177" s="23" t="s">
        <v>18</v>
      </c>
      <c r="K177" s="25" t="str">
        <f t="shared" si="185"/>
        <v>-</v>
      </c>
      <c r="L177" s="26">
        <f t="shared" si="186"/>
        <v>0</v>
      </c>
      <c r="N177" s="25"/>
      <c r="O177" s="25" t="s">
        <v>18</v>
      </c>
      <c r="P177" s="25" t="str">
        <f t="shared" si="187"/>
        <v>-</v>
      </c>
      <c r="Q177" s="25">
        <f t="shared" si="188"/>
        <v>0</v>
      </c>
      <c r="S177" s="25"/>
      <c r="T177" s="23" t="s">
        <v>18</v>
      </c>
      <c r="U177" s="25" t="str">
        <f t="shared" si="189"/>
        <v>-</v>
      </c>
      <c r="V177" s="26">
        <f t="shared" si="190"/>
        <v>0</v>
      </c>
      <c r="X177" s="35"/>
      <c r="Y177" s="23" t="s">
        <v>18</v>
      </c>
      <c r="Z177" s="25" t="str">
        <f t="shared" si="191"/>
        <v>-</v>
      </c>
      <c r="AA177" s="26">
        <f t="shared" si="192"/>
        <v>0</v>
      </c>
      <c r="AC177" s="35">
        <v>2</v>
      </c>
      <c r="AD177" s="23" t="s">
        <v>18</v>
      </c>
      <c r="AE177" s="25" t="str">
        <f t="shared" si="193"/>
        <v>d</v>
      </c>
      <c r="AF177" s="26">
        <f t="shared" si="194"/>
        <v>0</v>
      </c>
      <c r="AH177" s="35"/>
      <c r="AI177" s="23" t="s">
        <v>18</v>
      </c>
      <c r="AJ177" s="25" t="str">
        <f t="shared" si="195"/>
        <v>-</v>
      </c>
      <c r="AK177" s="26">
        <f t="shared" si="196"/>
        <v>0</v>
      </c>
      <c r="AM177" s="35"/>
      <c r="AN177" s="23" t="s">
        <v>18</v>
      </c>
      <c r="AO177" s="25" t="str">
        <f t="shared" si="197"/>
        <v>-</v>
      </c>
      <c r="AP177" s="26">
        <f t="shared" si="198"/>
        <v>0</v>
      </c>
      <c r="AR177" s="35"/>
      <c r="AS177" s="23" t="s">
        <v>18</v>
      </c>
      <c r="AT177" s="25" t="str">
        <f t="shared" si="199"/>
        <v>-</v>
      </c>
      <c r="AU177" s="26">
        <f t="shared" si="200"/>
        <v>0</v>
      </c>
      <c r="AW177" s="35"/>
      <c r="AX177" s="23" t="s">
        <v>18</v>
      </c>
      <c r="AY177" s="25" t="str">
        <f t="shared" si="201"/>
        <v>-</v>
      </c>
      <c r="AZ177" s="26">
        <f t="shared" si="202"/>
        <v>0</v>
      </c>
      <c r="BB177" s="86">
        <v>1</v>
      </c>
      <c r="BC177" s="87" t="s">
        <v>18</v>
      </c>
      <c r="BD177" s="88" t="str">
        <f t="shared" si="203"/>
        <v>c</v>
      </c>
      <c r="BE177" s="89">
        <f t="shared" si="204"/>
        <v>0</v>
      </c>
    </row>
    <row r="178" spans="1:57" x14ac:dyDescent="0.25">
      <c r="A178" s="16">
        <v>713</v>
      </c>
      <c r="B178" s="19" t="s">
        <v>77</v>
      </c>
      <c r="C178" s="58" t="s">
        <v>5</v>
      </c>
      <c r="D178" s="75"/>
      <c r="E178" s="71"/>
      <c r="F178" s="71"/>
      <c r="G178" s="76"/>
      <c r="H178" s="91"/>
      <c r="I178" s="25"/>
      <c r="J178" s="23" t="s">
        <v>5</v>
      </c>
      <c r="K178" s="25" t="str">
        <f t="shared" si="185"/>
        <v>-</v>
      </c>
      <c r="L178" s="26">
        <f t="shared" si="186"/>
        <v>0</v>
      </c>
      <c r="N178" s="25"/>
      <c r="O178" s="25" t="s">
        <v>5</v>
      </c>
      <c r="P178" s="25" t="str">
        <f t="shared" si="187"/>
        <v>-</v>
      </c>
      <c r="Q178" s="25">
        <f t="shared" si="188"/>
        <v>0</v>
      </c>
      <c r="S178" s="25"/>
      <c r="T178" s="23" t="s">
        <v>5</v>
      </c>
      <c r="U178" s="25" t="str">
        <f t="shared" si="189"/>
        <v>-</v>
      </c>
      <c r="V178" s="26">
        <f t="shared" si="190"/>
        <v>0</v>
      </c>
      <c r="X178" s="25"/>
      <c r="Y178" s="23" t="s">
        <v>5</v>
      </c>
      <c r="Z178" s="25" t="str">
        <f t="shared" si="191"/>
        <v>-</v>
      </c>
      <c r="AA178" s="26">
        <f t="shared" si="192"/>
        <v>0</v>
      </c>
      <c r="AC178" s="25"/>
      <c r="AD178" s="23" t="s">
        <v>5</v>
      </c>
      <c r="AE178" s="25" t="str">
        <f t="shared" si="193"/>
        <v>-</v>
      </c>
      <c r="AF178" s="26">
        <f t="shared" si="194"/>
        <v>0</v>
      </c>
      <c r="AH178" s="25"/>
      <c r="AI178" s="23" t="s">
        <v>5</v>
      </c>
      <c r="AJ178" s="25" t="str">
        <f t="shared" si="195"/>
        <v>-</v>
      </c>
      <c r="AK178" s="26">
        <f t="shared" si="196"/>
        <v>0</v>
      </c>
      <c r="AM178" s="25"/>
      <c r="AN178" s="23" t="s">
        <v>5</v>
      </c>
      <c r="AO178" s="25" t="str">
        <f t="shared" si="197"/>
        <v>-</v>
      </c>
      <c r="AP178" s="26">
        <f t="shared" si="198"/>
        <v>0</v>
      </c>
      <c r="AR178" s="25"/>
      <c r="AS178" s="23" t="s">
        <v>5</v>
      </c>
      <c r="AT178" s="25" t="str">
        <f t="shared" si="199"/>
        <v>-</v>
      </c>
      <c r="AU178" s="26">
        <f t="shared" si="200"/>
        <v>0</v>
      </c>
      <c r="AW178" s="25"/>
      <c r="AX178" s="23" t="s">
        <v>5</v>
      </c>
      <c r="AY178" s="25" t="str">
        <f t="shared" si="201"/>
        <v>-</v>
      </c>
      <c r="AZ178" s="26">
        <f t="shared" si="202"/>
        <v>0</v>
      </c>
      <c r="BB178" s="88">
        <v>20</v>
      </c>
      <c r="BC178" s="87" t="s">
        <v>5</v>
      </c>
      <c r="BD178" s="88" t="str">
        <f t="shared" si="203"/>
        <v>c</v>
      </c>
      <c r="BE178" s="89">
        <f t="shared" si="204"/>
        <v>0</v>
      </c>
    </row>
    <row r="179" spans="1:57" x14ac:dyDescent="0.25">
      <c r="A179" s="16">
        <v>714</v>
      </c>
      <c r="B179" s="19" t="s">
        <v>118</v>
      </c>
      <c r="C179" s="58" t="s">
        <v>6</v>
      </c>
      <c r="D179" s="75"/>
      <c r="E179" s="71"/>
      <c r="F179" s="71"/>
      <c r="G179" s="76"/>
      <c r="H179" s="91"/>
      <c r="I179" s="25"/>
      <c r="J179" s="23" t="s">
        <v>6</v>
      </c>
      <c r="K179" s="25" t="str">
        <f t="shared" si="185"/>
        <v>-</v>
      </c>
      <c r="L179" s="26">
        <f t="shared" si="186"/>
        <v>0</v>
      </c>
      <c r="N179" s="25"/>
      <c r="O179" s="25" t="s">
        <v>6</v>
      </c>
      <c r="P179" s="25" t="str">
        <f t="shared" si="187"/>
        <v>-</v>
      </c>
      <c r="Q179" s="25">
        <f t="shared" si="188"/>
        <v>0</v>
      </c>
      <c r="S179" s="25"/>
      <c r="T179" s="23" t="s">
        <v>6</v>
      </c>
      <c r="U179" s="25" t="str">
        <f t="shared" si="189"/>
        <v>-</v>
      </c>
      <c r="V179" s="26">
        <f t="shared" si="190"/>
        <v>0</v>
      </c>
      <c r="X179" s="35"/>
      <c r="Y179" s="23" t="s">
        <v>6</v>
      </c>
      <c r="Z179" s="25" t="str">
        <f t="shared" si="191"/>
        <v>-</v>
      </c>
      <c r="AA179" s="26">
        <f t="shared" si="192"/>
        <v>0</v>
      </c>
      <c r="AC179" s="35"/>
      <c r="AD179" s="23" t="s">
        <v>6</v>
      </c>
      <c r="AE179" s="25" t="str">
        <f t="shared" si="193"/>
        <v>-</v>
      </c>
      <c r="AF179" s="26">
        <f t="shared" si="194"/>
        <v>0</v>
      </c>
      <c r="AH179" s="35"/>
      <c r="AI179" s="23" t="s">
        <v>6</v>
      </c>
      <c r="AJ179" s="25" t="str">
        <f t="shared" si="195"/>
        <v>-</v>
      </c>
      <c r="AK179" s="26">
        <f t="shared" si="196"/>
        <v>0</v>
      </c>
      <c r="AM179" s="35"/>
      <c r="AN179" s="23" t="s">
        <v>6</v>
      </c>
      <c r="AO179" s="25" t="str">
        <f t="shared" si="197"/>
        <v>-</v>
      </c>
      <c r="AP179" s="26">
        <f t="shared" si="198"/>
        <v>0</v>
      </c>
      <c r="AR179" s="35"/>
      <c r="AS179" s="23" t="s">
        <v>6</v>
      </c>
      <c r="AT179" s="25" t="str">
        <f t="shared" si="199"/>
        <v>-</v>
      </c>
      <c r="AU179" s="26">
        <f t="shared" si="200"/>
        <v>0</v>
      </c>
      <c r="AW179" s="35"/>
      <c r="AX179" s="23" t="s">
        <v>6</v>
      </c>
      <c r="AY179" s="25" t="str">
        <f t="shared" si="201"/>
        <v>-</v>
      </c>
      <c r="AZ179" s="26">
        <f t="shared" si="202"/>
        <v>0</v>
      </c>
      <c r="BB179" s="86">
        <v>1</v>
      </c>
      <c r="BC179" s="87" t="s">
        <v>6</v>
      </c>
      <c r="BD179" s="88" t="str">
        <f t="shared" si="203"/>
        <v>c</v>
      </c>
      <c r="BE179" s="89">
        <f t="shared" si="204"/>
        <v>0</v>
      </c>
    </row>
    <row r="180" spans="1:57" x14ac:dyDescent="0.25">
      <c r="A180" s="16">
        <v>716</v>
      </c>
      <c r="B180" s="19" t="s">
        <v>94</v>
      </c>
      <c r="C180" s="58" t="s">
        <v>6</v>
      </c>
      <c r="D180" s="75"/>
      <c r="E180" s="71"/>
      <c r="F180" s="71"/>
      <c r="G180" s="76"/>
      <c r="H180" s="91"/>
      <c r="I180" s="25"/>
      <c r="J180" s="25" t="s">
        <v>6</v>
      </c>
      <c r="K180" s="25" t="str">
        <f t="shared" ref="K180" si="205">IF(I180=" ", "-", IF(I180=0,"-",IF(I180&gt;0,K$4)))</f>
        <v>-</v>
      </c>
      <c r="L180" s="25">
        <f t="shared" si="186"/>
        <v>0</v>
      </c>
      <c r="N180" s="25"/>
      <c r="O180" s="25" t="s">
        <v>6</v>
      </c>
      <c r="P180" s="25" t="str">
        <f t="shared" ref="P180" si="206">IF(N180=" ", "-", IF(N180=0,"-",IF(N180&gt;0,P$4)))</f>
        <v>-</v>
      </c>
      <c r="Q180" s="25">
        <f t="shared" si="188"/>
        <v>0</v>
      </c>
      <c r="S180" s="25"/>
      <c r="T180" s="23" t="s">
        <v>6</v>
      </c>
      <c r="U180" s="25" t="str">
        <f t="shared" ref="U180" si="207">IF(S180=" ", "-", IF(S180=0,"-",IF(S180&gt;0,U$4)))</f>
        <v>-</v>
      </c>
      <c r="V180" s="26">
        <f t="shared" si="190"/>
        <v>0</v>
      </c>
      <c r="X180" s="35"/>
      <c r="Y180" s="23" t="s">
        <v>6</v>
      </c>
      <c r="Z180" s="25" t="str">
        <f t="shared" ref="Z180" si="208">IF(X180=" ", "-", IF(X180=0,"-",IF(X180&gt;0,Z$4)))</f>
        <v>-</v>
      </c>
      <c r="AA180" s="26">
        <f t="shared" si="192"/>
        <v>0</v>
      </c>
      <c r="AC180" s="35"/>
      <c r="AD180" s="23" t="s">
        <v>6</v>
      </c>
      <c r="AE180" s="25" t="str">
        <f t="shared" ref="AE180" si="209">IF(AC180=" ", "-", IF(AC180=0,"-",IF(AC180&gt;0,AE$4)))</f>
        <v>-</v>
      </c>
      <c r="AF180" s="26">
        <f t="shared" si="194"/>
        <v>0</v>
      </c>
      <c r="AH180" s="35"/>
      <c r="AI180" s="23" t="s">
        <v>6</v>
      </c>
      <c r="AJ180" s="25" t="str">
        <f t="shared" ref="AJ180" si="210">IF(AH180=" ", "-", IF(AH180=0,"-",IF(AH180&gt;0,AJ$4)))</f>
        <v>-</v>
      </c>
      <c r="AK180" s="26">
        <f t="shared" si="196"/>
        <v>0</v>
      </c>
      <c r="AM180" s="35"/>
      <c r="AN180" s="23" t="s">
        <v>6</v>
      </c>
      <c r="AO180" s="25" t="str">
        <f t="shared" ref="AO180" si="211">IF(AM180=" ", "-", IF(AM180=0,"-",IF(AM180&gt;0,AO$4)))</f>
        <v>-</v>
      </c>
      <c r="AP180" s="26">
        <f t="shared" si="198"/>
        <v>0</v>
      </c>
      <c r="AR180" s="35"/>
      <c r="AS180" s="23" t="s">
        <v>6</v>
      </c>
      <c r="AT180" s="25" t="str">
        <f t="shared" ref="AT180" si="212">IF(AR180=" ", "-", IF(AR180=0,"-",IF(AR180&gt;0,AT$4)))</f>
        <v>-</v>
      </c>
      <c r="AU180" s="26">
        <f t="shared" si="200"/>
        <v>0</v>
      </c>
      <c r="AW180" s="35"/>
      <c r="AX180" s="23" t="s">
        <v>6</v>
      </c>
      <c r="AY180" s="25" t="str">
        <f t="shared" ref="AY180" si="213">IF(AW180=" ", "-", IF(AW180=0,"-",IF(AW180&gt;0,AY$4)))</f>
        <v>-</v>
      </c>
      <c r="AZ180" s="26">
        <f t="shared" si="202"/>
        <v>0</v>
      </c>
      <c r="BB180" s="86">
        <v>1</v>
      </c>
      <c r="BC180" s="87" t="s">
        <v>6</v>
      </c>
      <c r="BD180" s="88" t="str">
        <f t="shared" si="203"/>
        <v>c</v>
      </c>
      <c r="BE180" s="89">
        <f t="shared" si="204"/>
        <v>0</v>
      </c>
    </row>
    <row r="181" spans="1:57" x14ac:dyDescent="0.25">
      <c r="A181" s="16">
        <v>717</v>
      </c>
      <c r="B181" s="19" t="s">
        <v>119</v>
      </c>
      <c r="C181" s="58" t="s">
        <v>18</v>
      </c>
      <c r="D181" s="77"/>
      <c r="E181" s="78"/>
      <c r="F181" s="78"/>
      <c r="G181" s="79"/>
      <c r="H181" s="91"/>
      <c r="I181" s="25">
        <v>2</v>
      </c>
      <c r="J181" s="25" t="s">
        <v>18</v>
      </c>
      <c r="K181" s="25" t="str">
        <f t="shared" ref="K181" si="214">IF(I181=" ", "-", IF(I181=0,"-",IF(I181&gt;0,K$4)))</f>
        <v>c</v>
      </c>
      <c r="L181" s="25">
        <f t="shared" ref="L181" si="215">IF(K181="-",0,IF(K181="a", $D181,IF(K181="b",$E181, IF(K181="c",$F181, IF(K181="d", $G181,("kan niet"))))))*I181</f>
        <v>0</v>
      </c>
      <c r="N181" s="25">
        <v>1</v>
      </c>
      <c r="O181" s="25" t="s">
        <v>18</v>
      </c>
      <c r="P181" s="25" t="str">
        <f t="shared" ref="P181" si="216">IF(N181=" ", "-", IF(N181=0,"-",IF(N181&gt;0,P$4)))</f>
        <v>b</v>
      </c>
      <c r="Q181" s="25">
        <f t="shared" ref="Q181" si="217">IF(P181="-",0,IF(P181="a", $D181,IF(P181="b",$E181, IF(P181="c",$F181, IF(P181="d", $G181,("kan niet"))))))*N181</f>
        <v>0</v>
      </c>
      <c r="S181" s="25">
        <v>1</v>
      </c>
      <c r="T181" s="23" t="s">
        <v>18</v>
      </c>
      <c r="U181" s="25" t="str">
        <f t="shared" ref="U181" si="218">IF(S181=" ", "-", IF(S181=0,"-",IF(S181&gt;0,U$4)))</f>
        <v>b</v>
      </c>
      <c r="V181" s="26">
        <f t="shared" ref="V181" si="219">IF(U181="-",0,IF(U181="a", $D181,IF(U181="b",$E181, IF(U181="c",$F181, IF(U181="d", $G181,("kan niet"))))))*S181</f>
        <v>0</v>
      </c>
      <c r="X181" s="25">
        <v>1</v>
      </c>
      <c r="Y181" s="23" t="s">
        <v>18</v>
      </c>
      <c r="Z181" s="25" t="str">
        <f t="shared" ref="Z181" si="220">IF(X181=" ", "-", IF(X181=0,"-",IF(X181&gt;0,Z$4)))</f>
        <v>b</v>
      </c>
      <c r="AA181" s="26">
        <f t="shared" ref="AA181" si="221">IF(Z181="-",0,IF(Z181="a", $D181,IF(Z181="b",$E181, IF(Z181="c",$F181, IF(Z181="d", $G181,("kan niet"))))))*X181</f>
        <v>0</v>
      </c>
      <c r="AC181" s="35"/>
      <c r="AD181" s="23" t="s">
        <v>18</v>
      </c>
      <c r="AE181" s="25" t="str">
        <f t="shared" ref="AE181" si="222">IF(AC181=" ", "-", IF(AC181=0,"-",IF(AC181&gt;0,AE$4)))</f>
        <v>-</v>
      </c>
      <c r="AF181" s="26">
        <f t="shared" ref="AF181" si="223">IF(AE181="-",0,IF(AE181="a", $D181,IF(AE181="b",$E181, IF(AE181="c",$F181, IF(AE181="d", $G181,("kan niet"))))))*AC181</f>
        <v>0</v>
      </c>
      <c r="AH181" s="35"/>
      <c r="AI181" s="23" t="s">
        <v>18</v>
      </c>
      <c r="AJ181" s="25" t="str">
        <f t="shared" ref="AJ181" si="224">IF(AH181=" ", "-", IF(AH181=0,"-",IF(AH181&gt;0,AJ$4)))</f>
        <v>-</v>
      </c>
      <c r="AK181" s="26">
        <f t="shared" ref="AK181" si="225">IF(AJ181="-",0,IF(AJ181="a", $D181,IF(AJ181="b",$E181, IF(AJ181="c",$F181, IF(AJ181="d", $G181,("kan niet"))))))*AH181</f>
        <v>0</v>
      </c>
      <c r="AM181" s="35"/>
      <c r="AN181" s="23" t="s">
        <v>18</v>
      </c>
      <c r="AO181" s="25" t="str">
        <f t="shared" ref="AO181" si="226">IF(AM181=" ", "-", IF(AM181=0,"-",IF(AM181&gt;0,AO$4)))</f>
        <v>-</v>
      </c>
      <c r="AP181" s="26">
        <f t="shared" ref="AP181" si="227">IF(AO181="-",0,IF(AO181="a", $D181,IF(AO181="b",$E181, IF(AO181="c",$F181, IF(AO181="d", $G181,("kan niet"))))))*AM181</f>
        <v>0</v>
      </c>
      <c r="AR181" s="35"/>
      <c r="AS181" s="23" t="s">
        <v>18</v>
      </c>
      <c r="AT181" s="25" t="str">
        <f t="shared" ref="AT181" si="228">IF(AR181=" ", "-", IF(AR181=0,"-",IF(AR181&gt;0,AT$4)))</f>
        <v>-</v>
      </c>
      <c r="AU181" s="26">
        <f t="shared" ref="AU181" si="229">IF(AT181="-",0,IF(AT181="a", $D181,IF(AT181="b",$E181, IF(AT181="c",$F181, IF(AT181="d", $G181,("kan niet"))))))*AR181</f>
        <v>0</v>
      </c>
      <c r="AW181" s="35"/>
      <c r="AX181" s="23" t="s">
        <v>18</v>
      </c>
      <c r="AY181" s="25" t="str">
        <f t="shared" ref="AY181" si="230">IF(AW181=" ", "-", IF(AW181=0,"-",IF(AW181&gt;0,AY$4)))</f>
        <v>-</v>
      </c>
      <c r="AZ181" s="26">
        <f t="shared" ref="AZ181" si="231">IF(AY181="-",0,IF(AY181="a", $D181,IF(AY181="b",$E181, IF(AY181="c",$F181, IF(AY181="d", $G181,("kan niet"))))))*AW181</f>
        <v>0</v>
      </c>
      <c r="BB181" s="35"/>
      <c r="BC181" s="23" t="s">
        <v>18</v>
      </c>
      <c r="BD181" s="25" t="str">
        <f t="shared" si="203"/>
        <v>-</v>
      </c>
      <c r="BE181" s="26">
        <f t="shared" si="204"/>
        <v>0</v>
      </c>
    </row>
    <row r="182" spans="1:57" ht="13.8" thickBot="1" x14ac:dyDescent="0.3">
      <c r="A182" s="16">
        <v>718</v>
      </c>
      <c r="B182" s="19" t="s">
        <v>120</v>
      </c>
      <c r="C182" s="58" t="s">
        <v>18</v>
      </c>
      <c r="D182" s="80"/>
      <c r="E182" s="81"/>
      <c r="F182" s="81"/>
      <c r="G182" s="82"/>
      <c r="H182" s="91"/>
      <c r="I182" s="25"/>
      <c r="J182" s="25" t="s">
        <v>18</v>
      </c>
      <c r="K182" s="25" t="str">
        <f t="shared" si="185"/>
        <v>-</v>
      </c>
      <c r="L182" s="25">
        <f t="shared" si="186"/>
        <v>0</v>
      </c>
      <c r="N182" s="25"/>
      <c r="O182" s="25" t="s">
        <v>18</v>
      </c>
      <c r="P182" s="25" t="str">
        <f t="shared" si="187"/>
        <v>-</v>
      </c>
      <c r="Q182" s="25">
        <f t="shared" si="188"/>
        <v>0</v>
      </c>
      <c r="S182" s="25"/>
      <c r="T182" s="23" t="s">
        <v>18</v>
      </c>
      <c r="U182" s="25" t="str">
        <f t="shared" si="189"/>
        <v>-</v>
      </c>
      <c r="V182" s="26">
        <f t="shared" si="190"/>
        <v>0</v>
      </c>
      <c r="X182" s="35"/>
      <c r="Y182" s="23" t="s">
        <v>18</v>
      </c>
      <c r="Z182" s="25" t="str">
        <f t="shared" si="191"/>
        <v>-</v>
      </c>
      <c r="AA182" s="26">
        <f t="shared" si="192"/>
        <v>0</v>
      </c>
      <c r="AC182" s="35"/>
      <c r="AD182" s="23" t="s">
        <v>18</v>
      </c>
      <c r="AE182" s="25" t="str">
        <f t="shared" si="193"/>
        <v>-</v>
      </c>
      <c r="AF182" s="26">
        <f t="shared" si="194"/>
        <v>0</v>
      </c>
      <c r="AH182" s="35"/>
      <c r="AI182" s="23" t="s">
        <v>18</v>
      </c>
      <c r="AJ182" s="25" t="str">
        <f t="shared" si="195"/>
        <v>-</v>
      </c>
      <c r="AK182" s="26">
        <f t="shared" si="196"/>
        <v>0</v>
      </c>
      <c r="AM182" s="35"/>
      <c r="AN182" s="23" t="s">
        <v>18</v>
      </c>
      <c r="AO182" s="25" t="str">
        <f t="shared" si="197"/>
        <v>-</v>
      </c>
      <c r="AP182" s="26">
        <f t="shared" si="198"/>
        <v>0</v>
      </c>
      <c r="AR182" s="35"/>
      <c r="AS182" s="23" t="s">
        <v>18</v>
      </c>
      <c r="AT182" s="25" t="str">
        <f t="shared" si="199"/>
        <v>-</v>
      </c>
      <c r="AU182" s="26">
        <f t="shared" si="200"/>
        <v>0</v>
      </c>
      <c r="AW182" s="35"/>
      <c r="AX182" s="23" t="s">
        <v>18</v>
      </c>
      <c r="AY182" s="25" t="str">
        <f t="shared" si="201"/>
        <v>-</v>
      </c>
      <c r="AZ182" s="26">
        <f t="shared" si="202"/>
        <v>0</v>
      </c>
      <c r="BB182" s="35"/>
      <c r="BC182" s="23" t="s">
        <v>18</v>
      </c>
      <c r="BD182" s="25" t="str">
        <f t="shared" si="203"/>
        <v>-</v>
      </c>
      <c r="BE182" s="26">
        <f t="shared" si="204"/>
        <v>0</v>
      </c>
    </row>
    <row r="183" spans="1:57" ht="13.8" thickBot="1" x14ac:dyDescent="0.3">
      <c r="A183" s="16"/>
      <c r="B183" s="17"/>
      <c r="C183" s="18"/>
      <c r="D183" s="60"/>
      <c r="E183" s="60"/>
      <c r="F183" s="60"/>
      <c r="G183" s="60"/>
      <c r="H183" s="91"/>
      <c r="I183" s="28"/>
      <c r="J183" s="29"/>
      <c r="K183" s="30"/>
      <c r="L183" s="31"/>
      <c r="N183" s="28"/>
      <c r="O183" s="29"/>
      <c r="P183" s="30"/>
      <c r="Q183" s="31"/>
      <c r="S183" s="28"/>
      <c r="T183" s="29"/>
      <c r="U183" s="30"/>
      <c r="V183" s="31"/>
      <c r="X183" s="28"/>
      <c r="Y183" s="29"/>
      <c r="Z183" s="30"/>
      <c r="AA183" s="31"/>
      <c r="AC183" s="28"/>
      <c r="AD183" s="29"/>
      <c r="AE183" s="30"/>
      <c r="AF183" s="31"/>
      <c r="AH183" s="28"/>
      <c r="AI183" s="29"/>
      <c r="AJ183" s="30"/>
      <c r="AK183" s="31"/>
      <c r="AM183" s="28"/>
      <c r="AN183" s="29"/>
      <c r="AO183" s="30"/>
      <c r="AP183" s="31"/>
      <c r="AR183" s="28"/>
      <c r="AS183" s="29"/>
      <c r="AT183" s="30"/>
      <c r="AU183" s="31"/>
      <c r="AW183" s="28"/>
      <c r="AX183" s="29"/>
      <c r="AY183" s="30"/>
      <c r="AZ183" s="31"/>
      <c r="BB183" s="28"/>
      <c r="BC183" s="29"/>
      <c r="BD183" s="30"/>
      <c r="BE183" s="31"/>
    </row>
    <row r="184" spans="1:57" x14ac:dyDescent="0.25">
      <c r="A184" s="16">
        <v>720</v>
      </c>
      <c r="B184" s="19" t="s">
        <v>121</v>
      </c>
      <c r="C184" s="58" t="s">
        <v>91</v>
      </c>
      <c r="D184" s="83"/>
      <c r="E184" s="84"/>
      <c r="F184" s="84"/>
      <c r="G184" s="85"/>
      <c r="H184" s="91"/>
      <c r="I184" s="25"/>
      <c r="J184" s="23" t="s">
        <v>91</v>
      </c>
      <c r="K184" s="25" t="str">
        <f t="shared" ref="K184:K187" si="232">IF(I184=" ", "-", IF(I184=0,"-",IF(I184&gt;0,K$4)))</f>
        <v>-</v>
      </c>
      <c r="L184" s="26">
        <f t="shared" ref="L184:L187" si="233">IF(K184="-",0,IF(K184="a", $D184,IF(K184="b",$E184, IF(K184="c",$F184, IF(K184="d", $G184,("kan niet"))))))*I184</f>
        <v>0</v>
      </c>
      <c r="N184" s="25"/>
      <c r="O184" s="23" t="s">
        <v>91</v>
      </c>
      <c r="P184" s="25" t="str">
        <f t="shared" ref="P184:P187" si="234">IF(N184=" ", "-", IF(N184=0,"-",IF(N184&gt;0,P$4)))</f>
        <v>-</v>
      </c>
      <c r="Q184" s="26">
        <f t="shared" ref="Q184:Q187" si="235">IF(P184="-",0,IF(P184="a", $D184,IF(P184="b",$E184, IF(P184="c",$F184, IF(P184="d", $G184,("kan niet"))))))*N184</f>
        <v>0</v>
      </c>
      <c r="S184" s="25"/>
      <c r="T184" s="23" t="s">
        <v>91</v>
      </c>
      <c r="U184" s="25" t="str">
        <f t="shared" ref="U184:U187" si="236">IF(S184=" ", "-", IF(S184=0,"-",IF(S184&gt;0,U$4)))</f>
        <v>-</v>
      </c>
      <c r="V184" s="26">
        <f t="shared" ref="V184:V187" si="237">IF(U184="-",0,IF(U184="a", $D184,IF(U184="b",$E184, IF(U184="c",$F184, IF(U184="d", $G184,("kan niet"))))))*S184</f>
        <v>0</v>
      </c>
      <c r="X184" s="25"/>
      <c r="Y184" s="23" t="s">
        <v>91</v>
      </c>
      <c r="Z184" s="25" t="str">
        <f t="shared" ref="Z184:Z187" si="238">IF(X184=" ", "-", IF(X184=0,"-",IF(X184&gt;0,Z$4)))</f>
        <v>-</v>
      </c>
      <c r="AA184" s="26">
        <f t="shared" ref="AA184:AA187" si="239">IF(Z184="-",0,IF(Z184="a", $D184,IF(Z184="b",$E184, IF(Z184="c",$F184, IF(Z184="d", $G184,("kan niet"))))))*X184</f>
        <v>0</v>
      </c>
      <c r="AC184" s="25"/>
      <c r="AD184" s="23" t="s">
        <v>91</v>
      </c>
      <c r="AE184" s="25" t="str">
        <f t="shared" ref="AE184:AE187" si="240">IF(AC184=" ", "-", IF(AC184=0,"-",IF(AC184&gt;0,AE$4)))</f>
        <v>-</v>
      </c>
      <c r="AF184" s="26">
        <f t="shared" ref="AF184:AF187" si="241">IF(AE184="-",0,IF(AE184="a", $D184,IF(AE184="b",$E184, IF(AE184="c",$F184, IF(AE184="d", $G184,("kan niet"))))))*AC184</f>
        <v>0</v>
      </c>
      <c r="AH184" s="25"/>
      <c r="AI184" s="23" t="s">
        <v>91</v>
      </c>
      <c r="AJ184" s="25" t="str">
        <f t="shared" ref="AJ184:AJ187" si="242">IF(AH184=" ", "-", IF(AH184=0,"-",IF(AH184&gt;0,AJ$4)))</f>
        <v>-</v>
      </c>
      <c r="AK184" s="26">
        <f t="shared" ref="AK184:AK187" si="243">IF(AJ184="-",0,IF(AJ184="a", $D184,IF(AJ184="b",$E184, IF(AJ184="c",$F184, IF(AJ184="d", $G184,("kan niet"))))))*AH184</f>
        <v>0</v>
      </c>
      <c r="AM184" s="25"/>
      <c r="AN184" s="23" t="s">
        <v>91</v>
      </c>
      <c r="AO184" s="25" t="str">
        <f t="shared" ref="AO184:AO187" si="244">IF(AM184=" ", "-", IF(AM184=0,"-",IF(AM184&gt;0,AO$4)))</f>
        <v>-</v>
      </c>
      <c r="AP184" s="26">
        <f t="shared" ref="AP184:AP187" si="245">IF(AO184="-",0,IF(AO184="a", $D184,IF(AO184="b",$E184, IF(AO184="c",$F184, IF(AO184="d", $G184,("kan niet"))))))*AM184</f>
        <v>0</v>
      </c>
      <c r="AR184" s="25"/>
      <c r="AS184" s="23" t="s">
        <v>91</v>
      </c>
      <c r="AT184" s="25" t="str">
        <f t="shared" ref="AT184:AT187" si="246">IF(AR184=" ", "-", IF(AR184=0,"-",IF(AR184&gt;0,AT$4)))</f>
        <v>-</v>
      </c>
      <c r="AU184" s="26">
        <f t="shared" ref="AU184:AU187" si="247">IF(AT184="-",0,IF(AT184="a", $D184,IF(AT184="b",$E184, IF(AT184="c",$F184, IF(AT184="d", $G184,("kan niet"))))))*AR184</f>
        <v>0</v>
      </c>
      <c r="AW184" s="25"/>
      <c r="AX184" s="23" t="s">
        <v>91</v>
      </c>
      <c r="AY184" s="25" t="str">
        <f t="shared" ref="AY184:AY187" si="248">IF(AW184=" ", "-", IF(AW184=0,"-",IF(AW184&gt;0,AY$4)))</f>
        <v>-</v>
      </c>
      <c r="AZ184" s="26">
        <f t="shared" ref="AZ184:AZ187" si="249">IF(AY184="-",0,IF(AY184="a", $D184,IF(AY184="b",$E184, IF(AY184="c",$F184, IF(AY184="d", $G184,("kan niet"))))))*AW184</f>
        <v>0</v>
      </c>
      <c r="BB184" s="25"/>
      <c r="BC184" s="23" t="s">
        <v>91</v>
      </c>
      <c r="BD184" s="25" t="str">
        <f t="shared" ref="BD184:BD187" si="250">IF(BB184=" ", "-", IF(BB184=0,"-",IF(BB184&gt;0,BD$4)))</f>
        <v>-</v>
      </c>
      <c r="BE184" s="26">
        <f t="shared" ref="BE184:BE187" si="251">IF(BD184="-",0,IF(BD184="a", $D184,IF(BD184="b",$E184, IF(BD184="c",$F184, IF(BD184="d", $G184,("kan niet"))))))*BB184</f>
        <v>0</v>
      </c>
    </row>
    <row r="185" spans="1:57" x14ac:dyDescent="0.25">
      <c r="A185" s="16">
        <v>720</v>
      </c>
      <c r="B185" s="19" t="s">
        <v>122</v>
      </c>
      <c r="C185" s="58" t="s">
        <v>91</v>
      </c>
      <c r="D185" s="77"/>
      <c r="E185" s="78"/>
      <c r="F185" s="78"/>
      <c r="G185" s="79"/>
      <c r="H185" s="91"/>
      <c r="I185" s="25">
        <v>2</v>
      </c>
      <c r="J185" s="23" t="s">
        <v>91</v>
      </c>
      <c r="K185" s="25" t="str">
        <f t="shared" ref="K185" si="252">IF(I185=" ", "-", IF(I185=0,"-",IF(I185&gt;0,K$4)))</f>
        <v>c</v>
      </c>
      <c r="L185" s="26">
        <f t="shared" ref="L185" si="253">IF(K185="-",0,IF(K185="a", $D185,IF(K185="b",$E185, IF(K185="c",$F185, IF(K185="d", $G185,("kan niet"))))))*I185</f>
        <v>0</v>
      </c>
      <c r="N185" s="25"/>
      <c r="O185" s="23" t="s">
        <v>91</v>
      </c>
      <c r="P185" s="25" t="str">
        <f t="shared" ref="P185" si="254">IF(N185=" ", "-", IF(N185=0,"-",IF(N185&gt;0,P$4)))</f>
        <v>-</v>
      </c>
      <c r="Q185" s="26">
        <f t="shared" ref="Q185" si="255">IF(P185="-",0,IF(P185="a", $D185,IF(P185="b",$E185, IF(P185="c",$F185, IF(P185="d", $G185,("kan niet"))))))*N185</f>
        <v>0</v>
      </c>
      <c r="S185" s="25"/>
      <c r="T185" s="23" t="s">
        <v>91</v>
      </c>
      <c r="U185" s="25" t="str">
        <f t="shared" ref="U185" si="256">IF(S185=" ", "-", IF(S185=0,"-",IF(S185&gt;0,U$4)))</f>
        <v>-</v>
      </c>
      <c r="V185" s="26">
        <f t="shared" ref="V185" si="257">IF(U185="-",0,IF(U185="a", $D185,IF(U185="b",$E185, IF(U185="c",$F185, IF(U185="d", $G185,("kan niet"))))))*S185</f>
        <v>0</v>
      </c>
      <c r="X185" s="25">
        <v>1</v>
      </c>
      <c r="Y185" s="23" t="s">
        <v>91</v>
      </c>
      <c r="Z185" s="25" t="str">
        <f t="shared" ref="Z185" si="258">IF(X185=" ", "-", IF(X185=0,"-",IF(X185&gt;0,Z$4)))</f>
        <v>b</v>
      </c>
      <c r="AA185" s="26">
        <f t="shared" ref="AA185" si="259">IF(Z185="-",0,IF(Z185="a", $D185,IF(Z185="b",$E185, IF(Z185="c",$F185, IF(Z185="d", $G185,("kan niet"))))))*X185</f>
        <v>0</v>
      </c>
      <c r="AC185" s="25">
        <v>24</v>
      </c>
      <c r="AD185" s="23" t="s">
        <v>91</v>
      </c>
      <c r="AE185" s="25" t="str">
        <f t="shared" ref="AE185" si="260">IF(AC185=" ", "-", IF(AC185=0,"-",IF(AC185&gt;0,AE$4)))</f>
        <v>d</v>
      </c>
      <c r="AF185" s="26">
        <f t="shared" ref="AF185" si="261">IF(AE185="-",0,IF(AE185="a", $D185,IF(AE185="b",$E185, IF(AE185="c",$F185, IF(AE185="d", $G185,("kan niet"))))))*AC185</f>
        <v>0</v>
      </c>
      <c r="AH185" s="25">
        <v>0.3</v>
      </c>
      <c r="AI185" s="23" t="s">
        <v>91</v>
      </c>
      <c r="AJ185" s="25" t="str">
        <f t="shared" ref="AJ185" si="262">IF(AH185=" ", "-", IF(AH185=0,"-",IF(AH185&gt;0,AJ$4)))</f>
        <v>c</v>
      </c>
      <c r="AK185" s="26">
        <f t="shared" ref="AK185" si="263">IF(AJ185="-",0,IF(AJ185="a", $D185,IF(AJ185="b",$E185, IF(AJ185="c",$F185, IF(AJ185="d", $G185,("kan niet"))))))*AH185</f>
        <v>0</v>
      </c>
      <c r="AM185" s="25">
        <v>1</v>
      </c>
      <c r="AN185" s="23" t="s">
        <v>91</v>
      </c>
      <c r="AO185" s="25" t="str">
        <f t="shared" ref="AO185" si="264">IF(AM185=" ", "-", IF(AM185=0,"-",IF(AM185&gt;0,AO$4)))</f>
        <v>a</v>
      </c>
      <c r="AP185" s="26">
        <f t="shared" ref="AP185" si="265">IF(AO185="-",0,IF(AO185="a", $D185,IF(AO185="b",$E185, IF(AO185="c",$F185, IF(AO185="d", $G185,("kan niet"))))))*AM185</f>
        <v>0</v>
      </c>
      <c r="AR185" s="25">
        <v>0.5</v>
      </c>
      <c r="AS185" s="23" t="s">
        <v>91</v>
      </c>
      <c r="AT185" s="25" t="str">
        <f t="shared" ref="AT185" si="266">IF(AR185=" ", "-", IF(AR185=0,"-",IF(AR185&gt;0,AT$4)))</f>
        <v>b</v>
      </c>
      <c r="AU185" s="26">
        <f t="shared" ref="AU185" si="267">IF(AT185="-",0,IF(AT185="a", $D185,IF(AT185="b",$E185, IF(AT185="c",$F185, IF(AT185="d", $G185,("kan niet"))))))*AR185</f>
        <v>0</v>
      </c>
      <c r="AW185" s="25">
        <v>2</v>
      </c>
      <c r="AX185" s="23" t="s">
        <v>91</v>
      </c>
      <c r="AY185" s="25" t="str">
        <f t="shared" ref="AY185" si="268">IF(AW185=" ", "-", IF(AW185=0,"-",IF(AW185&gt;0,AY$4)))</f>
        <v>c</v>
      </c>
      <c r="AZ185" s="26">
        <f t="shared" ref="AZ185" si="269">IF(AY185="-",0,IF(AY185="a", $D185,IF(AY185="b",$E185, IF(AY185="c",$F185, IF(AY185="d", $G185,("kan niet"))))))*AW185</f>
        <v>0</v>
      </c>
      <c r="BB185" s="25"/>
      <c r="BC185" s="23" t="s">
        <v>91</v>
      </c>
      <c r="BD185" s="25" t="str">
        <f t="shared" ref="BD185" si="270">IF(BB185=" ", "-", IF(BB185=0,"-",IF(BB185&gt;0,BD$4)))</f>
        <v>-</v>
      </c>
      <c r="BE185" s="26">
        <f t="shared" ref="BE185" si="271">IF(BD185="-",0,IF(BD185="a", $D185,IF(BD185="b",$E185, IF(BD185="c",$F185, IF(BD185="d", $G185,("kan niet"))))))*BB185</f>
        <v>0</v>
      </c>
    </row>
    <row r="186" spans="1:57" x14ac:dyDescent="0.25">
      <c r="A186" s="16">
        <v>721</v>
      </c>
      <c r="B186" s="19" t="s">
        <v>103</v>
      </c>
      <c r="C186" s="58" t="s">
        <v>6</v>
      </c>
      <c r="D186" s="77"/>
      <c r="E186" s="78"/>
      <c r="F186" s="78"/>
      <c r="G186" s="79"/>
      <c r="H186" s="91"/>
      <c r="I186" s="35">
        <v>1</v>
      </c>
      <c r="J186" s="23" t="s">
        <v>6</v>
      </c>
      <c r="K186" s="25" t="str">
        <f t="shared" si="232"/>
        <v>c</v>
      </c>
      <c r="L186" s="26">
        <f t="shared" si="233"/>
        <v>0</v>
      </c>
      <c r="N186" s="35"/>
      <c r="O186" s="23" t="s">
        <v>6</v>
      </c>
      <c r="P186" s="25" t="str">
        <f t="shared" si="234"/>
        <v>-</v>
      </c>
      <c r="Q186" s="26">
        <f t="shared" si="235"/>
        <v>0</v>
      </c>
      <c r="S186" s="35"/>
      <c r="T186" s="23" t="s">
        <v>6</v>
      </c>
      <c r="U186" s="25" t="str">
        <f t="shared" si="236"/>
        <v>-</v>
      </c>
      <c r="V186" s="26">
        <f t="shared" si="237"/>
        <v>0</v>
      </c>
      <c r="X186" s="35"/>
      <c r="Y186" s="23" t="s">
        <v>6</v>
      </c>
      <c r="Z186" s="25" t="str">
        <f t="shared" si="238"/>
        <v>-</v>
      </c>
      <c r="AA186" s="26">
        <f t="shared" si="239"/>
        <v>0</v>
      </c>
      <c r="AC186" s="35">
        <v>4</v>
      </c>
      <c r="AD186" s="23" t="s">
        <v>6</v>
      </c>
      <c r="AE186" s="25" t="str">
        <f t="shared" si="240"/>
        <v>d</v>
      </c>
      <c r="AF186" s="26">
        <f t="shared" si="241"/>
        <v>0</v>
      </c>
      <c r="AH186" s="35"/>
      <c r="AI186" s="23" t="s">
        <v>6</v>
      </c>
      <c r="AJ186" s="25" t="str">
        <f t="shared" si="242"/>
        <v>-</v>
      </c>
      <c r="AK186" s="26">
        <f t="shared" si="243"/>
        <v>0</v>
      </c>
      <c r="AM186" s="35"/>
      <c r="AN186" s="23" t="s">
        <v>6</v>
      </c>
      <c r="AO186" s="25" t="str">
        <f t="shared" si="244"/>
        <v>-</v>
      </c>
      <c r="AP186" s="26">
        <f t="shared" si="245"/>
        <v>0</v>
      </c>
      <c r="AR186" s="35"/>
      <c r="AS186" s="23" t="s">
        <v>6</v>
      </c>
      <c r="AT186" s="25" t="str">
        <f t="shared" si="246"/>
        <v>-</v>
      </c>
      <c r="AU186" s="26">
        <f t="shared" si="247"/>
        <v>0</v>
      </c>
      <c r="AW186" s="35">
        <v>1</v>
      </c>
      <c r="AX186" s="23" t="s">
        <v>6</v>
      </c>
      <c r="AY186" s="25" t="str">
        <f t="shared" si="248"/>
        <v>c</v>
      </c>
      <c r="AZ186" s="26">
        <f t="shared" si="249"/>
        <v>0</v>
      </c>
      <c r="BB186" s="35"/>
      <c r="BC186" s="23" t="s">
        <v>6</v>
      </c>
      <c r="BD186" s="25" t="str">
        <f t="shared" si="250"/>
        <v>-</v>
      </c>
      <c r="BE186" s="26">
        <f t="shared" si="251"/>
        <v>0</v>
      </c>
    </row>
    <row r="187" spans="1:57" ht="13.8" thickBot="1" x14ac:dyDescent="0.3">
      <c r="A187" s="16">
        <v>722</v>
      </c>
      <c r="B187" s="19" t="s">
        <v>104</v>
      </c>
      <c r="C187" s="58" t="s">
        <v>6</v>
      </c>
      <c r="D187" s="80"/>
      <c r="E187" s="81"/>
      <c r="F187" s="81"/>
      <c r="G187" s="82"/>
      <c r="H187" s="91"/>
      <c r="I187" s="35"/>
      <c r="J187" s="23" t="s">
        <v>6</v>
      </c>
      <c r="K187" s="25" t="str">
        <f t="shared" si="232"/>
        <v>-</v>
      </c>
      <c r="L187" s="26">
        <f t="shared" si="233"/>
        <v>0</v>
      </c>
      <c r="N187" s="35"/>
      <c r="O187" s="23" t="s">
        <v>6</v>
      </c>
      <c r="P187" s="25" t="str">
        <f t="shared" si="234"/>
        <v>-</v>
      </c>
      <c r="Q187" s="26">
        <f t="shared" si="235"/>
        <v>0</v>
      </c>
      <c r="S187" s="35"/>
      <c r="T187" s="23" t="s">
        <v>6</v>
      </c>
      <c r="U187" s="25" t="str">
        <f t="shared" si="236"/>
        <v>-</v>
      </c>
      <c r="V187" s="26">
        <f t="shared" si="237"/>
        <v>0</v>
      </c>
      <c r="X187" s="35"/>
      <c r="Y187" s="23" t="s">
        <v>6</v>
      </c>
      <c r="Z187" s="25" t="str">
        <f t="shared" si="238"/>
        <v>-</v>
      </c>
      <c r="AA187" s="26">
        <f t="shared" si="239"/>
        <v>0</v>
      </c>
      <c r="AC187" s="35"/>
      <c r="AD187" s="23" t="s">
        <v>6</v>
      </c>
      <c r="AE187" s="25" t="str">
        <f t="shared" si="240"/>
        <v>-</v>
      </c>
      <c r="AF187" s="26">
        <f t="shared" si="241"/>
        <v>0</v>
      </c>
      <c r="AH187" s="35"/>
      <c r="AI187" s="23" t="s">
        <v>6</v>
      </c>
      <c r="AJ187" s="25" t="str">
        <f t="shared" si="242"/>
        <v>-</v>
      </c>
      <c r="AK187" s="26">
        <f t="shared" si="243"/>
        <v>0</v>
      </c>
      <c r="AM187" s="35"/>
      <c r="AN187" s="23" t="s">
        <v>6</v>
      </c>
      <c r="AO187" s="25" t="str">
        <f t="shared" si="244"/>
        <v>-</v>
      </c>
      <c r="AP187" s="26">
        <f t="shared" si="245"/>
        <v>0</v>
      </c>
      <c r="AR187" s="35"/>
      <c r="AS187" s="23" t="s">
        <v>6</v>
      </c>
      <c r="AT187" s="25" t="str">
        <f t="shared" si="246"/>
        <v>-</v>
      </c>
      <c r="AU187" s="26">
        <f t="shared" si="247"/>
        <v>0</v>
      </c>
      <c r="AW187" s="35"/>
      <c r="AX187" s="23" t="s">
        <v>6</v>
      </c>
      <c r="AY187" s="25" t="str">
        <f t="shared" si="248"/>
        <v>-</v>
      </c>
      <c r="AZ187" s="26">
        <f t="shared" si="249"/>
        <v>0</v>
      </c>
      <c r="BB187" s="35"/>
      <c r="BC187" s="23" t="s">
        <v>6</v>
      </c>
      <c r="BD187" s="25" t="str">
        <f t="shared" si="250"/>
        <v>-</v>
      </c>
      <c r="BE187" s="26">
        <f t="shared" si="251"/>
        <v>0</v>
      </c>
    </row>
    <row r="188" spans="1:57" x14ac:dyDescent="0.25">
      <c r="A188" s="16"/>
      <c r="B188" s="19"/>
      <c r="C188" s="18"/>
      <c r="D188" s="59"/>
      <c r="E188" s="59"/>
      <c r="F188" s="59"/>
      <c r="G188" s="59"/>
      <c r="H188" s="91"/>
      <c r="I188" s="28"/>
      <c r="J188" s="29"/>
      <c r="K188" s="30"/>
      <c r="L188" s="31"/>
      <c r="N188" s="28"/>
      <c r="O188" s="29"/>
      <c r="P188" s="30"/>
      <c r="Q188" s="31"/>
      <c r="S188" s="28"/>
      <c r="T188" s="29"/>
      <c r="U188" s="30"/>
      <c r="V188" s="31"/>
      <c r="X188" s="28"/>
      <c r="Y188" s="29"/>
      <c r="Z188" s="30"/>
      <c r="AA188" s="31"/>
      <c r="AC188" s="28"/>
      <c r="AD188" s="29"/>
      <c r="AE188" s="30"/>
      <c r="AF188" s="31"/>
      <c r="AH188" s="28"/>
      <c r="AI188" s="29"/>
      <c r="AJ188" s="30"/>
      <c r="AK188" s="31"/>
      <c r="AM188" s="28"/>
      <c r="AN188" s="29"/>
      <c r="AO188" s="30"/>
      <c r="AP188" s="31"/>
      <c r="AR188" s="28"/>
      <c r="AS188" s="29"/>
      <c r="AT188" s="30"/>
      <c r="AU188" s="31"/>
      <c r="AW188" s="28"/>
      <c r="AX188" s="29"/>
      <c r="AY188" s="30"/>
      <c r="AZ188" s="31"/>
      <c r="BB188" s="28"/>
      <c r="BC188" s="29"/>
      <c r="BD188" s="30"/>
      <c r="BE188" s="31"/>
    </row>
    <row r="189" spans="1:57" x14ac:dyDescent="0.25">
      <c r="A189" s="16"/>
      <c r="B189" s="19"/>
      <c r="C189" s="18"/>
      <c r="D189" s="27"/>
      <c r="E189" s="27"/>
      <c r="F189" s="27"/>
      <c r="G189" s="27"/>
      <c r="H189" s="91"/>
      <c r="I189" s="28"/>
      <c r="J189" s="29"/>
      <c r="K189" s="30"/>
      <c r="L189" s="31"/>
      <c r="N189" s="28"/>
      <c r="O189" s="29"/>
      <c r="P189" s="30"/>
      <c r="Q189" s="31"/>
      <c r="S189" s="28"/>
      <c r="T189" s="29"/>
      <c r="U189" s="30"/>
      <c r="V189" s="31"/>
      <c r="X189" s="28"/>
      <c r="Y189" s="29"/>
      <c r="Z189" s="30"/>
      <c r="AA189" s="31"/>
      <c r="AC189" s="28"/>
      <c r="AD189" s="29"/>
      <c r="AE189" s="30"/>
      <c r="AF189" s="31"/>
      <c r="AH189" s="28"/>
      <c r="AI189" s="29"/>
      <c r="AJ189" s="30"/>
      <c r="AK189" s="31"/>
      <c r="AM189" s="28"/>
      <c r="AN189" s="29"/>
      <c r="AO189" s="30"/>
      <c r="AP189" s="31"/>
      <c r="AR189" s="28"/>
      <c r="AS189" s="29"/>
      <c r="AT189" s="30"/>
      <c r="AU189" s="31"/>
      <c r="AW189" s="28"/>
      <c r="AX189" s="29"/>
      <c r="AY189" s="30"/>
      <c r="AZ189" s="31"/>
      <c r="BB189" s="28"/>
      <c r="BC189" s="29"/>
      <c r="BD189" s="30"/>
      <c r="BE189" s="31"/>
    </row>
    <row r="190" spans="1:57" x14ac:dyDescent="0.25">
      <c r="A190" s="16">
        <v>800</v>
      </c>
      <c r="B190" s="17" t="s">
        <v>69</v>
      </c>
      <c r="C190" s="18"/>
      <c r="D190" s="27"/>
      <c r="E190" s="27"/>
      <c r="F190" s="27"/>
      <c r="G190" s="27"/>
      <c r="H190" s="91"/>
      <c r="I190" s="28"/>
      <c r="J190" s="29"/>
      <c r="K190" s="30"/>
      <c r="L190" s="31"/>
      <c r="N190" s="28"/>
      <c r="O190" s="29"/>
      <c r="P190" s="30"/>
      <c r="Q190" s="31"/>
      <c r="S190" s="28"/>
      <c r="T190" s="29"/>
      <c r="U190" s="30"/>
      <c r="V190" s="31"/>
      <c r="X190" s="28"/>
      <c r="Y190" s="29"/>
      <c r="Z190" s="30"/>
      <c r="AA190" s="31"/>
      <c r="AC190" s="28"/>
      <c r="AD190" s="29"/>
      <c r="AE190" s="30"/>
      <c r="AF190" s="31"/>
      <c r="AH190" s="28"/>
      <c r="AI190" s="29"/>
      <c r="AJ190" s="30"/>
      <c r="AK190" s="31"/>
      <c r="AM190" s="28"/>
      <c r="AN190" s="29"/>
      <c r="AO190" s="30"/>
      <c r="AP190" s="31"/>
      <c r="AR190" s="28"/>
      <c r="AS190" s="29"/>
      <c r="AT190" s="30"/>
      <c r="AU190" s="31"/>
      <c r="AW190" s="28"/>
      <c r="AX190" s="29"/>
      <c r="AY190" s="30"/>
      <c r="AZ190" s="31"/>
      <c r="BB190" s="28"/>
      <c r="BC190" s="29"/>
      <c r="BD190" s="30"/>
      <c r="BE190" s="31"/>
    </row>
    <row r="191" spans="1:57" x14ac:dyDescent="0.25">
      <c r="A191" s="16">
        <v>810</v>
      </c>
      <c r="B191" s="19" t="s">
        <v>80</v>
      </c>
      <c r="C191" s="18" t="s">
        <v>5</v>
      </c>
      <c r="D191" s="71"/>
      <c r="E191" s="71"/>
      <c r="F191" s="71"/>
      <c r="G191" s="71"/>
      <c r="H191" s="91"/>
      <c r="I191" s="25"/>
      <c r="J191" s="23" t="s">
        <v>5</v>
      </c>
      <c r="K191" s="25" t="str">
        <f>IF(I191=" ", "-", IF(I191=0,"-",IF(I191&gt;0,K$4)))</f>
        <v>-</v>
      </c>
      <c r="L191" s="26">
        <f>IF(K191="-",0,IF(K191="a", $D191,IF(K191="b",$E191, IF(K191="c",$F191, IF(K191="d", $G191,("kan niet"))))))*I191</f>
        <v>0</v>
      </c>
      <c r="N191" s="25"/>
      <c r="O191" s="23" t="s">
        <v>5</v>
      </c>
      <c r="P191" s="25" t="str">
        <f>IF(N191=" ", "-", IF(N191=0,"-",IF(N191&gt;0,P$4)))</f>
        <v>-</v>
      </c>
      <c r="Q191" s="26">
        <f>IF(P191="-",0,IF(P191="a", $D191,IF(P191="b",$E191, IF(P191="c",$F191, IF(P191="d", $G191,("kan niet"))))))*N191</f>
        <v>0</v>
      </c>
      <c r="S191" s="25"/>
      <c r="T191" s="23" t="s">
        <v>5</v>
      </c>
      <c r="U191" s="25" t="str">
        <f>IF(S191=" ", "-", IF(S191=0,"-",IF(S191&gt;0,U$4)))</f>
        <v>-</v>
      </c>
      <c r="V191" s="26">
        <f>IF(U191="-",0,IF(U191="a", $D191,IF(U191="b",$E191, IF(U191="c",$F191, IF(U191="d", $G191,("kan niet"))))))*S191</f>
        <v>0</v>
      </c>
      <c r="X191" s="25"/>
      <c r="Y191" s="23" t="s">
        <v>5</v>
      </c>
      <c r="Z191" s="25" t="str">
        <f>IF(X191=" ", "-", IF(X191=0,"-",IF(X191&gt;0,Z$4)))</f>
        <v>-</v>
      </c>
      <c r="AA191" s="26">
        <f>IF(Z191="-",0,IF(Z191="a", $D191,IF(Z191="b",$E191, IF(Z191="c",$F191, IF(Z191="d", $G191,("kan niet"))))))*X191</f>
        <v>0</v>
      </c>
      <c r="AC191" s="25"/>
      <c r="AD191" s="23" t="s">
        <v>5</v>
      </c>
      <c r="AE191" s="25" t="str">
        <f>IF(AC191=" ", "-", IF(AC191=0,"-",IF(AC191&gt;0,AE$4)))</f>
        <v>-</v>
      </c>
      <c r="AF191" s="26">
        <f>IF(AE191="-",0,IF(AE191="a", $D191,IF(AE191="b",$E191, IF(AE191="c",$F191, IF(AE191="d", $G191,("kan niet"))))))*AC191</f>
        <v>0</v>
      </c>
      <c r="AH191" s="25"/>
      <c r="AI191" s="23" t="s">
        <v>5</v>
      </c>
      <c r="AJ191" s="25" t="str">
        <f>IF(AH191=" ", "-", IF(AH191=0,"-",IF(AH191&gt;0,AJ$4)))</f>
        <v>-</v>
      </c>
      <c r="AK191" s="26">
        <f>IF(AJ191="-",0,IF(AJ191="a", $D191,IF(AJ191="b",$E191, IF(AJ191="c",$F191, IF(AJ191="d", $G191,("kan niet"))))))*AH191</f>
        <v>0</v>
      </c>
      <c r="AM191" s="25"/>
      <c r="AN191" s="23" t="s">
        <v>5</v>
      </c>
      <c r="AO191" s="25" t="str">
        <f>IF(AM191=" ", "-", IF(AM191=0,"-",IF(AM191&gt;0,AO$4)))</f>
        <v>-</v>
      </c>
      <c r="AP191" s="26">
        <f>IF(AO191="-",0,IF(AO191="a", $D191,IF(AO191="b",$E191, IF(AO191="c",$F191, IF(AO191="d", $G191,("kan niet"))))))*AM191</f>
        <v>0</v>
      </c>
      <c r="AR191" s="25"/>
      <c r="AS191" s="23" t="s">
        <v>5</v>
      </c>
      <c r="AT191" s="25" t="str">
        <f>IF(AR191=" ", "-", IF(AR191=0,"-",IF(AR191&gt;0,AT$4)))</f>
        <v>-</v>
      </c>
      <c r="AU191" s="26">
        <f>IF(AT191="-",0,IF(AT191="a", $D191,IF(AT191="b",$E191, IF(AT191="c",$F191, IF(AT191="d", $G191,("kan niet"))))))*AR191</f>
        <v>0</v>
      </c>
      <c r="AW191" s="25"/>
      <c r="AX191" s="23" t="s">
        <v>5</v>
      </c>
      <c r="AY191" s="25" t="str">
        <f>IF(AW191=" ", "-", IF(AW191=0,"-",IF(AW191&gt;0,AY$4)))</f>
        <v>-</v>
      </c>
      <c r="AZ191" s="26">
        <f>IF(AY191="-",0,IF(AY191="a", $D191,IF(AY191="b",$E191, IF(AY191="c",$F191, IF(AY191="d", $G191,("kan niet"))))))*AW191</f>
        <v>0</v>
      </c>
      <c r="BB191" s="88">
        <v>40</v>
      </c>
      <c r="BC191" s="87" t="s">
        <v>5</v>
      </c>
      <c r="BD191" s="88" t="str">
        <f>IF(BB191=" ", "-", IF(BB191=0,"-",IF(BB191&gt;0,BD$4)))</f>
        <v>c</v>
      </c>
      <c r="BE191" s="89">
        <f>IF(BD191="-",0,IF(BD191="a", $D191,IF(BD191="b",$E191, IF(BD191="c",$F191, IF(BD191="d", $G191,("kan niet"))))))*BB191</f>
        <v>0</v>
      </c>
    </row>
    <row r="192" spans="1:57" x14ac:dyDescent="0.25">
      <c r="A192" s="16">
        <v>813</v>
      </c>
      <c r="B192" s="21" t="s">
        <v>83</v>
      </c>
      <c r="C192" s="18" t="s">
        <v>5</v>
      </c>
      <c r="D192" s="13"/>
      <c r="E192" s="13"/>
      <c r="F192" s="13"/>
      <c r="G192" s="13"/>
      <c r="H192" s="91"/>
      <c r="I192" s="25">
        <v>60</v>
      </c>
      <c r="J192" s="23" t="s">
        <v>5</v>
      </c>
      <c r="K192" s="25" t="str">
        <f>IF(I192=" ", "-", IF(I192=0,"-",IF(I192&gt;0,K$4)))</f>
        <v>c</v>
      </c>
      <c r="L192" s="26">
        <f>IF(K192="-",0,IF(K192="a", $D192,IF(K192="b",$E192, IF(K192="c",$F192, IF(K192="d", $G192,("kan niet"))))))*I192</f>
        <v>0</v>
      </c>
      <c r="N192" s="25">
        <v>15</v>
      </c>
      <c r="O192" s="23" t="s">
        <v>5</v>
      </c>
      <c r="P192" s="25" t="str">
        <f>IF(N192=" ", "-", IF(N192=0,"-",IF(N192&gt;0,P$4)))</f>
        <v>b</v>
      </c>
      <c r="Q192" s="26">
        <f>IF(P192="-",0,IF(P192="a", $D192,IF(P192="b",$E192, IF(P192="c",$F192, IF(P192="d", $G192,("kan niet"))))))*N192</f>
        <v>0</v>
      </c>
      <c r="S192" s="25">
        <v>17</v>
      </c>
      <c r="T192" s="23" t="s">
        <v>5</v>
      </c>
      <c r="U192" s="25" t="str">
        <f>IF(S192=" ", "-", IF(S192=0,"-",IF(S192&gt;0,U$4)))</f>
        <v>b</v>
      </c>
      <c r="V192" s="26">
        <f>IF(U192="-",0,IF(U192="a", $D192,IF(U192="b",$E192, IF(U192="c",$F192, IF(U192="d", $G192,("kan niet"))))))*S192</f>
        <v>0</v>
      </c>
      <c r="X192" s="25">
        <v>14</v>
      </c>
      <c r="Y192" s="23" t="s">
        <v>5</v>
      </c>
      <c r="Z192" s="25" t="str">
        <f>IF(X192=" ", "-", IF(X192=0,"-",IF(X192&gt;0,Z$4)))</f>
        <v>b</v>
      </c>
      <c r="AA192" s="26">
        <f>IF(Z192="-",0,IF(Z192="a", $D192,IF(Z192="b",$E192, IF(Z192="c",$F192, IF(Z192="d", $G192,("kan niet"))))))*X192</f>
        <v>0</v>
      </c>
      <c r="AC192" s="25"/>
      <c r="AD192" s="23" t="s">
        <v>5</v>
      </c>
      <c r="AE192" s="25" t="str">
        <f>IF(AC192=" ", "-", IF(AC192=0,"-",IF(AC192&gt;0,AE$4)))</f>
        <v>-</v>
      </c>
      <c r="AF192" s="26">
        <f>IF(AE192="-",0,IF(AE192="a", $D192,IF(AE192="b",$E192, IF(AE192="c",$F192, IF(AE192="d", $G192,("kan niet"))))))*AC192</f>
        <v>0</v>
      </c>
      <c r="AH192" s="25"/>
      <c r="AI192" s="23" t="s">
        <v>5</v>
      </c>
      <c r="AJ192" s="25" t="str">
        <f>IF(AH192=" ", "-", IF(AH192=0,"-",IF(AH192&gt;0,AJ$4)))</f>
        <v>-</v>
      </c>
      <c r="AK192" s="26">
        <f>IF(AJ192="-",0,IF(AJ192="a", $D192,IF(AJ192="b",$E192, IF(AJ192="c",$F192, IF(AJ192="d", $G192,("kan niet"))))))*AH192</f>
        <v>0</v>
      </c>
      <c r="AM192" s="25"/>
      <c r="AN192" s="23" t="s">
        <v>5</v>
      </c>
      <c r="AO192" s="25" t="str">
        <f>IF(AM192=" ", "-", IF(AM192=0,"-",IF(AM192&gt;0,AO$4)))</f>
        <v>-</v>
      </c>
      <c r="AP192" s="26">
        <f>IF(AO192="-",0,IF(AO192="a", $D192,IF(AO192="b",$E192, IF(AO192="c",$F192, IF(AO192="d", $G192,("kan niet"))))))*AM192</f>
        <v>0</v>
      </c>
      <c r="AR192" s="25"/>
      <c r="AS192" s="23" t="s">
        <v>5</v>
      </c>
      <c r="AT192" s="25" t="str">
        <f>IF(AR192=" ", "-", IF(AR192=0,"-",IF(AR192&gt;0,AT$4)))</f>
        <v>-</v>
      </c>
      <c r="AU192" s="26">
        <f>IF(AT192="-",0,IF(AT192="a", $D192,IF(AT192="b",$E192, IF(AT192="c",$F192, IF(AT192="d", $G192,("kan niet"))))))*AR192</f>
        <v>0</v>
      </c>
      <c r="AW192" s="25">
        <v>23</v>
      </c>
      <c r="AX192" s="23" t="s">
        <v>5</v>
      </c>
      <c r="AY192" s="25" t="str">
        <f>IF(AW192=" ", "-", IF(AW192=0,"-",IF(AW192&gt;0,AY$4)))</f>
        <v>c</v>
      </c>
      <c r="AZ192" s="26">
        <f>IF(AY192="-",0,IF(AY192="a", $D192,IF(AY192="b",$E192, IF(AY192="c",$F192, IF(AY192="d", $G192,("kan niet"))))))*AW192</f>
        <v>0</v>
      </c>
      <c r="BB192" s="25"/>
      <c r="BC192" s="23" t="s">
        <v>5</v>
      </c>
      <c r="BD192" s="25" t="str">
        <f t="shared" ref="BD192" si="272">IF(BB192=" ", "-", IF(BB192=0,"-",IF(BB192&gt;0,BD$4)))</f>
        <v>-</v>
      </c>
      <c r="BE192" s="26">
        <f t="shared" ref="BE192" si="273">IF(BD192="-",0,IF(BD192="a", $D192,IF(BD192="b",$E192, IF(BD192="c",$F192, IF(BD192="d", $G192,("kan niet"))))))*BB192</f>
        <v>0</v>
      </c>
    </row>
    <row r="193" spans="1:57" x14ac:dyDescent="0.25">
      <c r="A193" s="16"/>
      <c r="B193" s="21"/>
      <c r="C193" s="18"/>
      <c r="D193" s="27"/>
      <c r="E193" s="27"/>
      <c r="F193" s="27"/>
      <c r="G193" s="27"/>
      <c r="H193" s="91"/>
      <c r="I193" s="25"/>
      <c r="J193" s="23"/>
      <c r="K193" s="25"/>
      <c r="L193" s="26"/>
      <c r="N193" s="25"/>
      <c r="O193" s="23"/>
      <c r="P193" s="25"/>
      <c r="Q193" s="26"/>
      <c r="S193" s="25"/>
      <c r="T193" s="23"/>
      <c r="U193" s="25"/>
      <c r="V193" s="26"/>
      <c r="X193" s="25"/>
      <c r="Y193" s="23"/>
      <c r="Z193" s="25"/>
      <c r="AA193" s="26"/>
      <c r="AC193" s="25"/>
      <c r="AD193" s="23"/>
      <c r="AE193" s="25"/>
      <c r="AF193" s="26"/>
      <c r="AH193" s="25"/>
      <c r="AI193" s="23"/>
      <c r="AJ193" s="25"/>
      <c r="AK193" s="26"/>
      <c r="AM193" s="25"/>
      <c r="AN193" s="23"/>
      <c r="AO193" s="25"/>
      <c r="AP193" s="26"/>
      <c r="AR193" s="25"/>
      <c r="AS193" s="23"/>
      <c r="AT193" s="25"/>
      <c r="AU193" s="26"/>
      <c r="AW193" s="25"/>
      <c r="AX193" s="23"/>
      <c r="AY193" s="25"/>
      <c r="AZ193" s="26"/>
      <c r="BB193" s="27"/>
      <c r="BC193" s="27"/>
      <c r="BD193" s="27"/>
      <c r="BE193" s="27"/>
    </row>
    <row r="194" spans="1:57" x14ac:dyDescent="0.25">
      <c r="A194" s="16">
        <v>820</v>
      </c>
      <c r="B194" s="19" t="s">
        <v>183</v>
      </c>
      <c r="C194" s="58" t="s">
        <v>6</v>
      </c>
      <c r="D194" s="77"/>
      <c r="E194" s="78"/>
      <c r="F194" s="78"/>
      <c r="G194" s="79"/>
      <c r="H194" s="91"/>
      <c r="I194" s="35"/>
      <c r="J194" s="23" t="s">
        <v>6</v>
      </c>
      <c r="K194" s="25" t="str">
        <f t="shared" ref="K194" si="274">IF(I194=" ", "-", IF(I194=0,"-",IF(I194&gt;0,K$4)))</f>
        <v>-</v>
      </c>
      <c r="L194" s="26">
        <f t="shared" ref="L194" si="275">IF(K194="-",0,IF(K194="a", $D194,IF(K194="b",$E194, IF(K194="c",$F194, IF(K194="d", $G194,("kan niet"))))))*I194</f>
        <v>0</v>
      </c>
      <c r="N194" s="35"/>
      <c r="O194" s="23" t="s">
        <v>6</v>
      </c>
      <c r="P194" s="25" t="str">
        <f t="shared" ref="P194" si="276">IF(N194=" ", "-", IF(N194=0,"-",IF(N194&gt;0,P$4)))</f>
        <v>-</v>
      </c>
      <c r="Q194" s="26">
        <f t="shared" ref="Q194" si="277">IF(P194="-",0,IF(P194="a", $D194,IF(P194="b",$E194, IF(P194="c",$F194, IF(P194="d", $G194,("kan niet"))))))*N194</f>
        <v>0</v>
      </c>
      <c r="S194" s="35"/>
      <c r="T194" s="23" t="s">
        <v>6</v>
      </c>
      <c r="U194" s="25" t="str">
        <f t="shared" ref="U194" si="278">IF(S194=" ", "-", IF(S194=0,"-",IF(S194&gt;0,U$4)))</f>
        <v>-</v>
      </c>
      <c r="V194" s="26">
        <f t="shared" ref="V194" si="279">IF(U194="-",0,IF(U194="a", $D194,IF(U194="b",$E194, IF(U194="c",$F194, IF(U194="d", $G194,("kan niet"))))))*S194</f>
        <v>0</v>
      </c>
      <c r="X194" s="35"/>
      <c r="Y194" s="23" t="s">
        <v>6</v>
      </c>
      <c r="Z194" s="25" t="str">
        <f t="shared" ref="Z194" si="280">IF(X194=" ", "-", IF(X194=0,"-",IF(X194&gt;0,Z$4)))</f>
        <v>-</v>
      </c>
      <c r="AA194" s="26">
        <f t="shared" ref="AA194" si="281">IF(Z194="-",0,IF(Z194="a", $D194,IF(Z194="b",$E194, IF(Z194="c",$F194, IF(Z194="d", $G194,("kan niet"))))))*X194</f>
        <v>0</v>
      </c>
      <c r="AC194" s="35"/>
      <c r="AD194" s="23" t="s">
        <v>6</v>
      </c>
      <c r="AE194" s="25" t="str">
        <f t="shared" ref="AE194" si="282">IF(AC194=" ", "-", IF(AC194=0,"-",IF(AC194&gt;0,AE$4)))</f>
        <v>-</v>
      </c>
      <c r="AF194" s="26">
        <f t="shared" ref="AF194" si="283">IF(AE194="-",0,IF(AE194="a", $D194,IF(AE194="b",$E194, IF(AE194="c",$F194, IF(AE194="d", $G194,("kan niet"))))))*AC194</f>
        <v>0</v>
      </c>
      <c r="AH194" s="35"/>
      <c r="AI194" s="23" t="s">
        <v>6</v>
      </c>
      <c r="AJ194" s="25" t="str">
        <f t="shared" ref="AJ194" si="284">IF(AH194=" ", "-", IF(AH194=0,"-",IF(AH194&gt;0,AJ$4)))</f>
        <v>-</v>
      </c>
      <c r="AK194" s="26">
        <f t="shared" ref="AK194" si="285">IF(AJ194="-",0,IF(AJ194="a", $D194,IF(AJ194="b",$E194, IF(AJ194="c",$F194, IF(AJ194="d", $G194,("kan niet"))))))*AH194</f>
        <v>0</v>
      </c>
      <c r="AM194" s="35">
        <v>2</v>
      </c>
      <c r="AN194" s="23" t="s">
        <v>6</v>
      </c>
      <c r="AO194" s="25" t="str">
        <f t="shared" ref="AO194" si="286">IF(AM194=" ", "-", IF(AM194=0,"-",IF(AM194&gt;0,AO$4)))</f>
        <v>a</v>
      </c>
      <c r="AP194" s="26">
        <f t="shared" ref="AP194" si="287">IF(AO194="-",0,IF(AO194="a", $D194,IF(AO194="b",$E194, IF(AO194="c",$F194, IF(AO194="d", $G194,("kan niet"))))))*AM194</f>
        <v>0</v>
      </c>
      <c r="AR194" s="35">
        <v>3</v>
      </c>
      <c r="AS194" s="23" t="s">
        <v>6</v>
      </c>
      <c r="AT194" s="25" t="str">
        <f t="shared" ref="AT194" si="288">IF(AR194=" ", "-", IF(AR194=0,"-",IF(AR194&gt;0,AT$4)))</f>
        <v>b</v>
      </c>
      <c r="AU194" s="26">
        <f t="shared" ref="AU194" si="289">IF(AT194="-",0,IF(AT194="a", $D194,IF(AT194="b",$E194, IF(AT194="c",$F194, IF(AT194="d", $G194,("kan niet"))))))*AR194</f>
        <v>0</v>
      </c>
      <c r="AW194" s="35"/>
      <c r="AX194" s="23" t="s">
        <v>6</v>
      </c>
      <c r="AY194" s="25" t="str">
        <f t="shared" ref="AY194" si="290">IF(AW194=" ", "-", IF(AW194=0,"-",IF(AW194&gt;0,AY$4)))</f>
        <v>-</v>
      </c>
      <c r="AZ194" s="26">
        <f t="shared" ref="AZ194" si="291">IF(AY194="-",0,IF(AY194="a", $D194,IF(AY194="b",$E194, IF(AY194="c",$F194, IF(AY194="d", $G194,("kan niet"))))))*AW194</f>
        <v>0</v>
      </c>
      <c r="BB194" s="35"/>
      <c r="BC194" s="23" t="s">
        <v>6</v>
      </c>
      <c r="BD194" s="25" t="str">
        <f t="shared" ref="BD194" si="292">IF(BB194=" ", "-", IF(BB194=0,"-",IF(BB194&gt;0,BD$4)))</f>
        <v>-</v>
      </c>
      <c r="BE194" s="26">
        <f t="shared" ref="BE194" si="293">IF(BD194="-",0,IF(BD194="a", $D194,IF(BD194="b",$E194, IF(BD194="c",$F194, IF(BD194="d", $G194,("kan niet"))))))*BB194</f>
        <v>0</v>
      </c>
    </row>
    <row r="195" spans="1:57" x14ac:dyDescent="0.25">
      <c r="A195" s="16"/>
      <c r="B195" s="20"/>
      <c r="C195" s="18"/>
      <c r="D195" s="27"/>
      <c r="E195" s="27"/>
      <c r="F195" s="27"/>
      <c r="G195" s="27"/>
      <c r="H195" s="91"/>
      <c r="I195" s="28"/>
      <c r="J195" s="29"/>
      <c r="K195" s="30"/>
      <c r="L195" s="31"/>
      <c r="N195" s="28"/>
      <c r="O195" s="29"/>
      <c r="P195" s="30"/>
      <c r="Q195" s="31"/>
      <c r="S195" s="28"/>
      <c r="T195" s="29"/>
      <c r="U195" s="30"/>
      <c r="V195" s="31"/>
      <c r="X195" s="28"/>
      <c r="Y195" s="29"/>
      <c r="Z195" s="30"/>
      <c r="AA195" s="31"/>
      <c r="AC195" s="28"/>
      <c r="AD195" s="29"/>
      <c r="AE195" s="30"/>
      <c r="AF195" s="31"/>
      <c r="AH195" s="28"/>
      <c r="AI195" s="29"/>
      <c r="AJ195" s="30"/>
      <c r="AK195" s="31"/>
      <c r="AM195" s="28"/>
      <c r="AN195" s="29"/>
      <c r="AO195" s="30"/>
      <c r="AP195" s="31"/>
      <c r="AR195" s="28"/>
      <c r="AS195" s="29"/>
      <c r="AT195" s="30"/>
      <c r="AU195" s="31"/>
      <c r="AW195" s="28"/>
      <c r="AX195" s="29"/>
      <c r="AY195" s="30"/>
      <c r="AZ195" s="31"/>
      <c r="BB195" s="28"/>
      <c r="BC195" s="29"/>
      <c r="BD195" s="30"/>
      <c r="BE195" s="31"/>
    </row>
    <row r="196" spans="1:57" x14ac:dyDescent="0.25">
      <c r="A196" s="16"/>
      <c r="B196" s="61"/>
      <c r="C196" s="18"/>
      <c r="D196" s="27"/>
      <c r="E196" s="27"/>
      <c r="F196" s="27"/>
      <c r="G196" s="27"/>
      <c r="I196" s="35"/>
      <c r="J196" s="23"/>
      <c r="K196" s="25"/>
      <c r="L196" s="26"/>
      <c r="N196" s="35"/>
      <c r="O196" s="23"/>
      <c r="P196" s="25"/>
      <c r="Q196" s="26"/>
      <c r="S196" s="35"/>
      <c r="T196" s="23"/>
      <c r="U196" s="25"/>
      <c r="V196" s="26"/>
      <c r="X196" s="35"/>
      <c r="Y196" s="23"/>
      <c r="Z196" s="25"/>
      <c r="AA196" s="26"/>
      <c r="AC196" s="35"/>
      <c r="AD196" s="23"/>
      <c r="AE196" s="25"/>
      <c r="AF196" s="26"/>
      <c r="AH196" s="35"/>
      <c r="AI196" s="23"/>
      <c r="AJ196" s="25"/>
      <c r="AK196" s="26"/>
      <c r="AM196" s="35"/>
      <c r="AN196" s="23"/>
      <c r="AO196" s="25"/>
      <c r="AP196" s="26"/>
      <c r="AR196" s="35"/>
      <c r="AS196" s="23"/>
      <c r="AT196" s="25"/>
      <c r="AU196" s="26"/>
      <c r="AW196" s="35"/>
      <c r="AX196" s="23"/>
      <c r="AY196" s="25"/>
      <c r="AZ196" s="26"/>
      <c r="BB196" s="18"/>
      <c r="BC196" s="27"/>
      <c r="BD196" s="27"/>
      <c r="BE196" s="27"/>
    </row>
    <row r="197" spans="1:57" x14ac:dyDescent="0.25">
      <c r="I197" s="110" t="str">
        <f>(I1)</f>
        <v>RWZI Hoensbroek - dak 2</v>
      </c>
      <c r="J197" s="111"/>
      <c r="K197" s="111"/>
      <c r="L197" s="112"/>
      <c r="N197" s="110" t="str">
        <f>(N1)</f>
        <v>RWZI Hoensbroek - dak 9</v>
      </c>
      <c r="O197" s="111"/>
      <c r="P197" s="111"/>
      <c r="Q197" s="112"/>
      <c r="S197" s="110" t="str">
        <f>(S1)</f>
        <v>RWZI Hoensbroek - dak 11a</v>
      </c>
      <c r="T197" s="111"/>
      <c r="U197" s="111"/>
      <c r="V197" s="112"/>
      <c r="X197" s="110" t="str">
        <f>(X1)</f>
        <v>RWZI Hoensbroek - dak 11b</v>
      </c>
      <c r="Y197" s="111"/>
      <c r="Z197" s="111"/>
      <c r="AA197" s="112"/>
      <c r="AC197" s="110" t="str">
        <f>(AC1)</f>
        <v>RWZI Roermond - dak 9</v>
      </c>
      <c r="AD197" s="111"/>
      <c r="AE197" s="111"/>
      <c r="AF197" s="112"/>
      <c r="AH197" s="110" t="str">
        <f>(AH1)</f>
        <v>Gemaal - Echt</v>
      </c>
      <c r="AI197" s="111"/>
      <c r="AJ197" s="111"/>
      <c r="AK197" s="112"/>
      <c r="AM197" s="110" t="str">
        <f>(AM1)</f>
        <v>Gemaal - Helden</v>
      </c>
      <c r="AN197" s="111"/>
      <c r="AO197" s="111"/>
      <c r="AP197" s="112"/>
      <c r="AR197" s="110" t="str">
        <f>(AR1)</f>
        <v>Gemaal - Maasbree</v>
      </c>
      <c r="AS197" s="111"/>
      <c r="AT197" s="111"/>
      <c r="AU197" s="112"/>
      <c r="AW197" s="110" t="str">
        <f>(AW1)</f>
        <v>Gemaal - Horst</v>
      </c>
      <c r="AX197" s="111"/>
      <c r="AY197" s="111"/>
      <c r="AZ197" s="112"/>
      <c r="BB197" s="107" t="str">
        <f>(BB1)</f>
        <v>FICTIEF DAK</v>
      </c>
      <c r="BC197" s="108"/>
      <c r="BD197" s="108"/>
      <c r="BE197" s="109"/>
    </row>
  </sheetData>
  <sheetProtection autoFilter="0"/>
  <mergeCells count="35">
    <mergeCell ref="AW6:AX6"/>
    <mergeCell ref="BB6:BC6"/>
    <mergeCell ref="AM6:AN6"/>
    <mergeCell ref="AR6:AS6"/>
    <mergeCell ref="S6:T6"/>
    <mergeCell ref="X6:Y6"/>
    <mergeCell ref="AC6:AD6"/>
    <mergeCell ref="I6:J6"/>
    <mergeCell ref="N6:O6"/>
    <mergeCell ref="AH6:AI6"/>
    <mergeCell ref="BB1:BE1"/>
    <mergeCell ref="A2:A4"/>
    <mergeCell ref="B2:B4"/>
    <mergeCell ref="D2:G2"/>
    <mergeCell ref="I1:L1"/>
    <mergeCell ref="N1:Q1"/>
    <mergeCell ref="X1:AA1"/>
    <mergeCell ref="AC1:AF1"/>
    <mergeCell ref="S1:V1"/>
    <mergeCell ref="AH1:AK1"/>
    <mergeCell ref="AM1:AP1"/>
    <mergeCell ref="AR1:AU1"/>
    <mergeCell ref="AW1:AZ1"/>
    <mergeCell ref="D8:G8"/>
    <mergeCell ref="D9:G9"/>
    <mergeCell ref="BB197:BE197"/>
    <mergeCell ref="I197:L197"/>
    <mergeCell ref="N197:Q197"/>
    <mergeCell ref="S197:V197"/>
    <mergeCell ref="X197:AA197"/>
    <mergeCell ref="AC197:AF197"/>
    <mergeCell ref="AH197:AK197"/>
    <mergeCell ref="AM197:AP197"/>
    <mergeCell ref="AR197:AU197"/>
    <mergeCell ref="AW197:AZ197"/>
  </mergeCells>
  <pageMargins left="0.75" right="0.75" top="1" bottom="1" header="0.5" footer="0.5"/>
  <pageSetup paperSize="8" scale="8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C3" sqref="C3:D20"/>
    </sheetView>
  </sheetViews>
  <sheetFormatPr defaultRowHeight="14.4" x14ac:dyDescent="0.3"/>
  <cols>
    <col min="1" max="1" width="21" bestFit="1" customWidth="1"/>
    <col min="2" max="2" width="39.88671875" bestFit="1" customWidth="1"/>
    <col min="3" max="3" width="14.5546875" bestFit="1" customWidth="1"/>
    <col min="4" max="4" width="13.44140625" bestFit="1" customWidth="1"/>
    <col min="5" max="5" width="40.33203125" bestFit="1" customWidth="1"/>
    <col min="6" max="6" width="21.44140625" bestFit="1" customWidth="1"/>
    <col min="7" max="7" width="16.6640625" bestFit="1" customWidth="1"/>
    <col min="8" max="8" width="24.33203125" customWidth="1"/>
  </cols>
  <sheetData>
    <row r="1" spans="1:9" ht="15" thickBot="1" x14ac:dyDescent="0.35">
      <c r="A1" s="62"/>
      <c r="B1" s="62"/>
      <c r="C1" s="62"/>
      <c r="D1" s="62"/>
      <c r="E1" s="62"/>
      <c r="F1" s="62"/>
      <c r="G1" s="62"/>
      <c r="H1" s="62"/>
      <c r="I1" s="62"/>
    </row>
    <row r="2" spans="1:9" ht="25.8" thickBot="1" x14ac:dyDescent="0.35">
      <c r="A2" s="92" t="s">
        <v>135</v>
      </c>
      <c r="B2" s="92" t="s">
        <v>136</v>
      </c>
      <c r="C2" s="92" t="s">
        <v>150</v>
      </c>
      <c r="D2" s="92" t="s">
        <v>151</v>
      </c>
      <c r="E2" s="92" t="s">
        <v>152</v>
      </c>
      <c r="F2" s="92" t="s">
        <v>137</v>
      </c>
      <c r="G2" s="92" t="s">
        <v>138</v>
      </c>
      <c r="H2" s="92" t="s">
        <v>139</v>
      </c>
      <c r="I2" s="62"/>
    </row>
    <row r="3" spans="1:9" ht="12.75" customHeight="1" x14ac:dyDescent="0.3">
      <c r="A3" s="63" t="s">
        <v>140</v>
      </c>
      <c r="B3" s="63" t="s">
        <v>141</v>
      </c>
      <c r="C3" s="93"/>
      <c r="D3" s="93"/>
      <c r="E3" s="63">
        <f>C3+(D3*2)</f>
        <v>0</v>
      </c>
      <c r="F3" s="124">
        <f>AVERAGE(E3:E8)</f>
        <v>0</v>
      </c>
      <c r="G3" s="127">
        <v>6</v>
      </c>
      <c r="H3" s="130">
        <f>F3*G3</f>
        <v>0</v>
      </c>
      <c r="I3" s="62"/>
    </row>
    <row r="4" spans="1:9" ht="12.75" customHeight="1" x14ac:dyDescent="0.3">
      <c r="A4" s="63"/>
      <c r="B4" s="63" t="s">
        <v>142</v>
      </c>
      <c r="C4" s="94"/>
      <c r="D4" s="94"/>
      <c r="E4" s="63">
        <f t="shared" ref="E4:E20" si="0">C4+(D4*2)</f>
        <v>0</v>
      </c>
      <c r="F4" s="125"/>
      <c r="G4" s="128"/>
      <c r="H4" s="131"/>
      <c r="I4" s="62"/>
    </row>
    <row r="5" spans="1:9" ht="12.75" customHeight="1" x14ac:dyDescent="0.3">
      <c r="A5" s="63"/>
      <c r="B5" s="63" t="s">
        <v>143</v>
      </c>
      <c r="C5" s="94"/>
      <c r="D5" s="94"/>
      <c r="E5" s="63">
        <f t="shared" si="0"/>
        <v>0</v>
      </c>
      <c r="F5" s="125"/>
      <c r="G5" s="128"/>
      <c r="H5" s="131"/>
      <c r="I5" s="62"/>
    </row>
    <row r="6" spans="1:9" ht="12.75" customHeight="1" x14ac:dyDescent="0.3">
      <c r="A6" s="63"/>
      <c r="B6" s="63" t="s">
        <v>144</v>
      </c>
      <c r="C6" s="94"/>
      <c r="D6" s="94"/>
      <c r="E6" s="63">
        <f t="shared" si="0"/>
        <v>0</v>
      </c>
      <c r="F6" s="125"/>
      <c r="G6" s="128"/>
      <c r="H6" s="131"/>
      <c r="I6" s="62"/>
    </row>
    <row r="7" spans="1:9" ht="12.75" customHeight="1" x14ac:dyDescent="0.3">
      <c r="A7" s="63"/>
      <c r="B7" s="63" t="s">
        <v>145</v>
      </c>
      <c r="C7" s="94"/>
      <c r="D7" s="94"/>
      <c r="E7" s="63">
        <f t="shared" si="0"/>
        <v>0</v>
      </c>
      <c r="F7" s="125"/>
      <c r="G7" s="128"/>
      <c r="H7" s="131"/>
      <c r="I7" s="62"/>
    </row>
    <row r="8" spans="1:9" ht="12.75" customHeight="1" thickBot="1" x14ac:dyDescent="0.35">
      <c r="A8" s="63"/>
      <c r="B8" s="63" t="s">
        <v>146</v>
      </c>
      <c r="C8" s="94"/>
      <c r="D8" s="94"/>
      <c r="E8" s="63">
        <f t="shared" si="0"/>
        <v>0</v>
      </c>
      <c r="F8" s="126"/>
      <c r="G8" s="129"/>
      <c r="H8" s="132"/>
      <c r="I8" s="62"/>
    </row>
    <row r="9" spans="1:9" ht="12.75" customHeight="1" x14ac:dyDescent="0.3">
      <c r="A9" s="63" t="s">
        <v>147</v>
      </c>
      <c r="B9" s="63" t="s">
        <v>141</v>
      </c>
      <c r="C9" s="94"/>
      <c r="D9" s="94"/>
      <c r="E9" s="63">
        <f t="shared" si="0"/>
        <v>0</v>
      </c>
      <c r="F9" s="124">
        <f>AVERAGE(E9:E14)</f>
        <v>0</v>
      </c>
      <c r="G9" s="127">
        <v>4</v>
      </c>
      <c r="H9" s="130">
        <f t="shared" ref="H9" si="1">F9*G9</f>
        <v>0</v>
      </c>
      <c r="I9" s="62"/>
    </row>
    <row r="10" spans="1:9" ht="12.75" customHeight="1" x14ac:dyDescent="0.3">
      <c r="A10" s="63"/>
      <c r="B10" s="63" t="s">
        <v>142</v>
      </c>
      <c r="C10" s="94"/>
      <c r="D10" s="94"/>
      <c r="E10" s="63">
        <f t="shared" si="0"/>
        <v>0</v>
      </c>
      <c r="F10" s="125"/>
      <c r="G10" s="128"/>
      <c r="H10" s="131"/>
      <c r="I10" s="62"/>
    </row>
    <row r="11" spans="1:9" ht="12.75" customHeight="1" x14ac:dyDescent="0.3">
      <c r="A11" s="63"/>
      <c r="B11" s="63" t="s">
        <v>143</v>
      </c>
      <c r="C11" s="94"/>
      <c r="D11" s="94"/>
      <c r="E11" s="63">
        <f t="shared" si="0"/>
        <v>0</v>
      </c>
      <c r="F11" s="125"/>
      <c r="G11" s="128"/>
      <c r="H11" s="131"/>
      <c r="I11" s="62"/>
    </row>
    <row r="12" spans="1:9" ht="12.75" customHeight="1" x14ac:dyDescent="0.3">
      <c r="A12" s="63"/>
      <c r="B12" s="63" t="s">
        <v>144</v>
      </c>
      <c r="C12" s="94"/>
      <c r="D12" s="94"/>
      <c r="E12" s="63">
        <f t="shared" si="0"/>
        <v>0</v>
      </c>
      <c r="F12" s="125"/>
      <c r="G12" s="128"/>
      <c r="H12" s="131"/>
      <c r="I12" s="62"/>
    </row>
    <row r="13" spans="1:9" ht="12.75" customHeight="1" x14ac:dyDescent="0.3">
      <c r="A13" s="63"/>
      <c r="B13" s="63" t="s">
        <v>145</v>
      </c>
      <c r="C13" s="94"/>
      <c r="D13" s="94"/>
      <c r="E13" s="63">
        <f t="shared" si="0"/>
        <v>0</v>
      </c>
      <c r="F13" s="125"/>
      <c r="G13" s="128"/>
      <c r="H13" s="131"/>
      <c r="I13" s="62"/>
    </row>
    <row r="14" spans="1:9" ht="12.75" customHeight="1" thickBot="1" x14ac:dyDescent="0.35">
      <c r="A14" s="63"/>
      <c r="B14" s="63" t="s">
        <v>146</v>
      </c>
      <c r="C14" s="94"/>
      <c r="D14" s="94"/>
      <c r="E14" s="63">
        <f t="shared" si="0"/>
        <v>0</v>
      </c>
      <c r="F14" s="126"/>
      <c r="G14" s="129"/>
      <c r="H14" s="132"/>
      <c r="I14" s="62"/>
    </row>
    <row r="15" spans="1:9" ht="12.75" customHeight="1" x14ac:dyDescent="0.3">
      <c r="A15" s="63" t="s">
        <v>148</v>
      </c>
      <c r="B15" s="63" t="s">
        <v>141</v>
      </c>
      <c r="C15" s="94"/>
      <c r="D15" s="94"/>
      <c r="E15" s="63">
        <f t="shared" si="0"/>
        <v>0</v>
      </c>
      <c r="F15" s="124">
        <f>AVERAGE(E15:E20)</f>
        <v>0</v>
      </c>
      <c r="G15" s="127">
        <v>2</v>
      </c>
      <c r="H15" s="130">
        <f t="shared" ref="H15" si="2">F15*G15</f>
        <v>0</v>
      </c>
      <c r="I15" s="62"/>
    </row>
    <row r="16" spans="1:9" ht="12.75" customHeight="1" x14ac:dyDescent="0.3">
      <c r="A16" s="63"/>
      <c r="B16" s="63" t="s">
        <v>142</v>
      </c>
      <c r="C16" s="94"/>
      <c r="D16" s="94"/>
      <c r="E16" s="63">
        <f t="shared" si="0"/>
        <v>0</v>
      </c>
      <c r="F16" s="125"/>
      <c r="G16" s="128"/>
      <c r="H16" s="131"/>
      <c r="I16" s="62"/>
    </row>
    <row r="17" spans="1:9" ht="12.75" customHeight="1" x14ac:dyDescent="0.3">
      <c r="A17" s="63"/>
      <c r="B17" s="63" t="s">
        <v>143</v>
      </c>
      <c r="C17" s="94"/>
      <c r="D17" s="94"/>
      <c r="E17" s="63">
        <f t="shared" si="0"/>
        <v>0</v>
      </c>
      <c r="F17" s="125"/>
      <c r="G17" s="128"/>
      <c r="H17" s="131"/>
      <c r="I17" s="62"/>
    </row>
    <row r="18" spans="1:9" ht="12.75" customHeight="1" x14ac:dyDescent="0.3">
      <c r="A18" s="63"/>
      <c r="B18" s="63" t="s">
        <v>144</v>
      </c>
      <c r="C18" s="94"/>
      <c r="D18" s="94"/>
      <c r="E18" s="63">
        <f t="shared" si="0"/>
        <v>0</v>
      </c>
      <c r="F18" s="125"/>
      <c r="G18" s="128"/>
      <c r="H18" s="131"/>
      <c r="I18" s="62"/>
    </row>
    <row r="19" spans="1:9" ht="12.75" customHeight="1" x14ac:dyDescent="0.3">
      <c r="A19" s="63"/>
      <c r="B19" s="63" t="s">
        <v>145</v>
      </c>
      <c r="C19" s="94"/>
      <c r="D19" s="94"/>
      <c r="E19" s="63">
        <f t="shared" si="0"/>
        <v>0</v>
      </c>
      <c r="F19" s="125"/>
      <c r="G19" s="128"/>
      <c r="H19" s="131"/>
      <c r="I19" s="62"/>
    </row>
    <row r="20" spans="1:9" ht="12.75" customHeight="1" thickBot="1" x14ac:dyDescent="0.35">
      <c r="A20" s="63"/>
      <c r="B20" s="63" t="s">
        <v>146</v>
      </c>
      <c r="C20" s="94"/>
      <c r="D20" s="94"/>
      <c r="E20" s="63">
        <f t="shared" si="0"/>
        <v>0</v>
      </c>
      <c r="F20" s="126"/>
      <c r="G20" s="129"/>
      <c r="H20" s="132"/>
      <c r="I20" s="62"/>
    </row>
    <row r="21" spans="1:9" ht="15" thickBot="1" x14ac:dyDescent="0.35">
      <c r="A21" s="62"/>
      <c r="B21" s="62"/>
      <c r="C21" s="62"/>
      <c r="D21" s="62"/>
      <c r="E21" s="62"/>
      <c r="F21" s="62"/>
      <c r="G21" s="62"/>
      <c r="H21" s="62"/>
      <c r="I21" s="62"/>
    </row>
    <row r="22" spans="1:9" ht="15.6" thickTop="1" thickBot="1" x14ac:dyDescent="0.35">
      <c r="A22" s="62"/>
      <c r="B22" s="62"/>
      <c r="C22" s="62"/>
      <c r="D22" s="62"/>
      <c r="E22" s="62"/>
      <c r="F22" s="62"/>
      <c r="G22" s="95" t="s">
        <v>149</v>
      </c>
      <c r="H22" s="64">
        <f>SUM(H3:H20)</f>
        <v>0</v>
      </c>
      <c r="I22" s="62"/>
    </row>
    <row r="23" spans="1:9" ht="15" thickTop="1" x14ac:dyDescent="0.3">
      <c r="A23" s="62"/>
      <c r="B23" s="62"/>
      <c r="C23" s="62"/>
      <c r="D23" s="62"/>
      <c r="E23" s="62"/>
      <c r="F23" s="62"/>
      <c r="G23" s="62"/>
      <c r="H23" s="62"/>
      <c r="I23" s="62"/>
    </row>
  </sheetData>
  <mergeCells count="9">
    <mergeCell ref="F15:F20"/>
    <mergeCell ref="G15:G20"/>
    <mergeCell ref="H15:H20"/>
    <mergeCell ref="F3:F8"/>
    <mergeCell ref="G3:G8"/>
    <mergeCell ref="H3:H8"/>
    <mergeCell ref="F9:F14"/>
    <mergeCell ref="G9:G14"/>
    <mergeCell ref="H9:H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"/>
  <sheetViews>
    <sheetView topLeftCell="B1" workbookViewId="0">
      <selection activeCell="D24" sqref="D24"/>
    </sheetView>
  </sheetViews>
  <sheetFormatPr defaultRowHeight="14.4" x14ac:dyDescent="0.3"/>
  <cols>
    <col min="1" max="1" width="6.33203125" customWidth="1"/>
    <col min="2" max="2" width="42.44140625" customWidth="1"/>
    <col min="3" max="3" width="16" customWidth="1"/>
    <col min="4" max="4" width="14.109375" customWidth="1"/>
    <col min="5" max="5" width="4.88671875" customWidth="1"/>
    <col min="6" max="6" width="23.44140625" bestFit="1" customWidth="1"/>
    <col min="7" max="7" width="6.109375" customWidth="1"/>
    <col min="8" max="8" width="28.109375" bestFit="1" customWidth="1"/>
  </cols>
  <sheetData>
    <row r="1" spans="2:9" x14ac:dyDescent="0.3">
      <c r="B1" s="44" t="s">
        <v>126</v>
      </c>
      <c r="C1" s="48" t="s">
        <v>129</v>
      </c>
      <c r="D1" s="48" t="s">
        <v>127</v>
      </c>
      <c r="E1" s="52"/>
      <c r="F1" s="57" t="s">
        <v>134</v>
      </c>
    </row>
    <row r="2" spans="2:9" x14ac:dyDescent="0.3">
      <c r="B2" s="45" t="str">
        <f>('Onderdeel A en B'!I1)</f>
        <v>RWZI Hoensbroek - dak 2</v>
      </c>
      <c r="C2" s="49">
        <f>SUM('Onderdeel A en B'!L6)</f>
        <v>0</v>
      </c>
      <c r="D2" s="45"/>
      <c r="E2" s="53"/>
      <c r="F2" s="53">
        <f>SUM('Onderdeel C'!H3:H8)</f>
        <v>0</v>
      </c>
    </row>
    <row r="3" spans="2:9" x14ac:dyDescent="0.3">
      <c r="B3" s="46" t="str">
        <f>('Onderdeel A en B'!N1)</f>
        <v>RWZI Hoensbroek - dak 9</v>
      </c>
      <c r="C3" s="51">
        <f>SUM('Onderdeel A en B'!Q6)</f>
        <v>0</v>
      </c>
      <c r="D3" s="46"/>
      <c r="F3" s="53">
        <f>SUM('Onderdeel C'!H9:H14)</f>
        <v>0</v>
      </c>
      <c r="G3" s="56"/>
      <c r="H3" s="56"/>
    </row>
    <row r="4" spans="2:9" x14ac:dyDescent="0.3">
      <c r="B4" s="99" t="str">
        <f>('Onderdeel A en B'!S1)</f>
        <v>RWZI Hoensbroek - dak 11a</v>
      </c>
      <c r="C4" s="51">
        <f>SUM('Onderdeel A en B'!V6)</f>
        <v>0</v>
      </c>
      <c r="D4" s="99"/>
      <c r="F4" s="53">
        <f>SUM('Onderdeel C'!H15:H20)</f>
        <v>0</v>
      </c>
      <c r="G4" s="56"/>
      <c r="H4" s="56"/>
    </row>
    <row r="5" spans="2:9" x14ac:dyDescent="0.3">
      <c r="B5" s="46" t="str">
        <f>('Onderdeel A en B'!X1)</f>
        <v>RWZI Hoensbroek - dak 11b</v>
      </c>
      <c r="C5" s="51">
        <f>SUM('Onderdeel A en B'!AA6)</f>
        <v>0</v>
      </c>
      <c r="D5" s="46"/>
      <c r="E5" s="53"/>
      <c r="F5" s="53"/>
      <c r="G5" s="56"/>
      <c r="H5" s="56"/>
    </row>
    <row r="6" spans="2:9" x14ac:dyDescent="0.3">
      <c r="B6" s="46" t="str">
        <f>('Onderdeel A en B'!AC1)</f>
        <v>RWZI Roermond - dak 9</v>
      </c>
      <c r="C6" s="51">
        <f>SUM('Onderdeel A en B'!AF6)</f>
        <v>0</v>
      </c>
      <c r="D6" s="46"/>
      <c r="F6" s="53"/>
      <c r="G6" s="56"/>
      <c r="H6" s="56"/>
    </row>
    <row r="7" spans="2:9" x14ac:dyDescent="0.3">
      <c r="B7" s="68" t="str">
        <f>('Onderdeel A en B'!AH1)</f>
        <v>Gemaal - Echt</v>
      </c>
      <c r="C7" s="51">
        <f>SUM('Onderdeel A en B'!AK6)</f>
        <v>0</v>
      </c>
      <c r="D7" s="46"/>
      <c r="F7" s="53"/>
      <c r="G7" s="56"/>
      <c r="H7" s="56"/>
    </row>
    <row r="8" spans="2:9" x14ac:dyDescent="0.3">
      <c r="B8" s="46" t="str">
        <f>('Onderdeel A en B'!AM1)</f>
        <v>Gemaal - Helden</v>
      </c>
      <c r="C8" s="51">
        <f>SUM('Onderdeel A en B'!AP6)</f>
        <v>0</v>
      </c>
      <c r="D8" s="46"/>
      <c r="E8" s="53"/>
      <c r="G8" s="56"/>
      <c r="H8" s="56"/>
    </row>
    <row r="9" spans="2:9" x14ac:dyDescent="0.3">
      <c r="B9" s="68" t="str">
        <f>('Onderdeel A en B'!AR1)</f>
        <v>Gemaal - Maasbree</v>
      </c>
      <c r="C9" s="100">
        <f>SUM('Onderdeel A en B'!AU6)</f>
        <v>0</v>
      </c>
      <c r="D9" s="99"/>
      <c r="G9" s="56"/>
      <c r="H9" s="56"/>
    </row>
    <row r="10" spans="2:9" x14ac:dyDescent="0.3">
      <c r="B10" s="46" t="str">
        <f>('Onderdeel A en B'!AW1)</f>
        <v>Gemaal - Horst</v>
      </c>
      <c r="C10" s="51">
        <f>SUM('Onderdeel A en B'!AZ6)</f>
        <v>0</v>
      </c>
      <c r="D10" s="46"/>
      <c r="E10" s="53"/>
      <c r="G10" s="56"/>
      <c r="H10" s="56"/>
    </row>
    <row r="11" spans="2:9" x14ac:dyDescent="0.3">
      <c r="B11" s="47" t="str">
        <f>('Onderdeel A en B'!BB1)</f>
        <v>FICTIEF DAK</v>
      </c>
      <c r="C11" s="47"/>
      <c r="D11" s="50">
        <f>SUM('Onderdeel A en B'!BE6)</f>
        <v>0</v>
      </c>
      <c r="G11" s="65"/>
      <c r="H11" s="65"/>
    </row>
    <row r="12" spans="2:9" x14ac:dyDescent="0.3">
      <c r="G12" s="66"/>
      <c r="H12" s="67"/>
      <c r="I12" s="68"/>
    </row>
    <row r="13" spans="2:9" x14ac:dyDescent="0.3">
      <c r="C13" s="53">
        <f>SUM(C2:C12)</f>
        <v>0</v>
      </c>
      <c r="D13" s="53">
        <f>SUM(D11:D12)</f>
        <v>0</v>
      </c>
      <c r="G13" s="66"/>
      <c r="H13" s="67"/>
      <c r="I13" s="68"/>
    </row>
    <row r="14" spans="2:9" ht="15" thickBot="1" x14ac:dyDescent="0.35">
      <c r="G14" s="66"/>
      <c r="H14" s="67"/>
      <c r="I14" s="68"/>
    </row>
    <row r="15" spans="2:9" ht="15" customHeight="1" x14ac:dyDescent="0.3">
      <c r="C15" s="133">
        <f>SUM(C13)+D13</f>
        <v>0</v>
      </c>
      <c r="D15" s="134"/>
      <c r="F15" s="139">
        <f>'Onderdeel C'!H22</f>
        <v>0</v>
      </c>
      <c r="G15" s="54"/>
      <c r="H15" s="141">
        <f>SUM(C15)+F15</f>
        <v>0</v>
      </c>
    </row>
    <row r="16" spans="2:9" ht="15.75" customHeight="1" thickBot="1" x14ac:dyDescent="0.35">
      <c r="C16" s="135"/>
      <c r="D16" s="136"/>
      <c r="F16" s="140"/>
      <c r="G16" s="56"/>
      <c r="H16" s="142"/>
    </row>
    <row r="17" spans="3:8" ht="6.75" customHeight="1" thickBot="1" x14ac:dyDescent="0.35">
      <c r="H17" s="69"/>
    </row>
    <row r="18" spans="3:8" ht="15" thickBot="1" x14ac:dyDescent="0.35">
      <c r="C18" s="137" t="s">
        <v>129</v>
      </c>
      <c r="D18" s="138"/>
      <c r="F18" s="55" t="s">
        <v>134</v>
      </c>
      <c r="G18" s="53"/>
      <c r="H18" s="70" t="s">
        <v>133</v>
      </c>
    </row>
    <row r="22" spans="3:8" x14ac:dyDescent="0.3">
      <c r="G22" s="53"/>
      <c r="H22" s="53"/>
    </row>
  </sheetData>
  <mergeCells count="4">
    <mergeCell ref="C15:D16"/>
    <mergeCell ref="C18:D18"/>
    <mergeCell ref="F15:F16"/>
    <mergeCell ref="H15:H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Onderdeel A en B</vt:lpstr>
      <vt:lpstr>Onderdeel C</vt:lpstr>
      <vt:lpstr>Totaal</vt:lpstr>
      <vt:lpstr>'Onderdeel A en B'!Afdrukbereik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DakSupport BV</dc:creator>
  <cp:lastModifiedBy>R. (Ronald) van Berkel</cp:lastModifiedBy>
  <cp:lastPrinted>2016-04-19T12:44:42Z</cp:lastPrinted>
  <dcterms:created xsi:type="dcterms:W3CDTF">2016-03-17T08:17:36Z</dcterms:created>
  <dcterms:modified xsi:type="dcterms:W3CDTF">2021-02-03T08:56:20Z</dcterms:modified>
</cp:coreProperties>
</file>