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Aanbesteding Juridische dienstverlening/Aanbesteding/"/>
    </mc:Choice>
  </mc:AlternateContent>
  <xr:revisionPtr revIDLastSave="510" documentId="13_ncr:1_{F73D2811-3F13-4212-BE4D-9969F74D7536}" xr6:coauthVersionLast="46" xr6:coauthVersionMax="46" xr10:uidLastSave="{B56AE2C7-01D1-4C9E-89FE-7C8CD8586B9B}"/>
  <bookViews>
    <workbookView xWindow="20370" yWindow="-120" windowWidth="29040" windowHeight="15840" xr2:uid="{89141B61-6F94-4C97-997C-E2DCEF157F54}"/>
  </bookViews>
  <sheets>
    <sheet name="Instructieblad" sheetId="2" r:id="rId1"/>
    <sheet name="Prijzeninvulformulier" sheetId="5"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4" i="5" l="1"/>
  <c r="G14" i="5"/>
  <c r="F15" i="5"/>
  <c r="G15" i="5"/>
  <c r="F16" i="5"/>
  <c r="G16" i="5"/>
  <c r="G19" i="5"/>
  <c r="G18" i="5"/>
  <c r="G17" i="5"/>
  <c r="G23" i="5"/>
  <c r="F21" i="5"/>
  <c r="F20" i="5"/>
  <c r="G24" i="5"/>
  <c r="F13" i="5"/>
  <c r="G13" i="5"/>
  <c r="F12" i="5"/>
  <c r="G12" i="5"/>
  <c r="F11" i="5"/>
  <c r="G21" i="5"/>
  <c r="G11" i="5"/>
  <c r="G20" i="5"/>
  <c r="G25" i="5"/>
  <c r="G26" i="5"/>
  <c r="G10" i="5"/>
  <c r="G27" i="5"/>
</calcChain>
</file>

<file path=xl/sharedStrings.xml><?xml version="1.0" encoding="utf-8"?>
<sst xmlns="http://schemas.openxmlformats.org/spreadsheetml/2006/main" count="67" uniqueCount="57">
  <si>
    <t>Aanbesteding: 'Juridische dienstverlening en Rechtskundige diensten' 13945</t>
  </si>
  <si>
    <t>Aanwijzingen aanbestedende dienst:</t>
  </si>
  <si>
    <t xml:space="preserve">1. </t>
  </si>
  <si>
    <t xml:space="preserve">Inschrijver dient alleen de groene cellen in te vullen met de gevraagde gegevens. </t>
  </si>
  <si>
    <t>2.</t>
  </si>
  <si>
    <t xml:space="preserve">3. </t>
  </si>
  <si>
    <t xml:space="preserve">De totale fictieve inschrijfsom wordt beoordeeld volgens hetgeen opgenomen in de Aanbestedingsleidraad, in paragraaf 5.4. </t>
  </si>
  <si>
    <t xml:space="preserve">4. </t>
  </si>
  <si>
    <t>De totale fictieve inschrijfsom die automatisch berekend wordt in dit Excel-bestand, is niet de prijs die werkelijk zal worden afgenomen tijdens de loop van de overeenkomst. De prijzen die worden opgenomen in de overeenkomst, zijn de bedragen die Inschrijver vermeldt in de groene velden in het Prijzeninvulformulier.</t>
  </si>
  <si>
    <t>Aanbesteding: 'Juridische advisering en Rechtskundige diensten' 13945</t>
  </si>
  <si>
    <t>Uurtarief</t>
  </si>
  <si>
    <t>junior advocaat</t>
  </si>
  <si>
    <t>senior advocaat</t>
  </si>
  <si>
    <t>advocaat / partner</t>
  </si>
  <si>
    <t>Onderdeel</t>
  </si>
  <si>
    <t>Dienstverlening</t>
  </si>
  <si>
    <t>Weging*</t>
  </si>
  <si>
    <t>Eenheid</t>
  </si>
  <si>
    <t>Tarief/prijs/percentage</t>
  </si>
  <si>
    <t>Totaalprijs</t>
  </si>
  <si>
    <t>1.</t>
  </si>
  <si>
    <t xml:space="preserve">Telefonisch contact/advies naar een deskundige servicedesk van opdrachtnemer  (max 30 minuten)
</t>
  </si>
  <si>
    <t>Gesprek</t>
  </si>
  <si>
    <t xml:space="preserve">Schriftelijk advies op schriftelijk voorgelegde vraagstukken 
</t>
  </si>
  <si>
    <t>Advies eenvoudig (4 uur)</t>
  </si>
  <si>
    <t>Advies regulier (8 uur)</t>
  </si>
  <si>
    <t>Advies complex (24 uur)</t>
  </si>
  <si>
    <t>3.</t>
  </si>
  <si>
    <t>Schriftelijk urgent advies op schriftelijk voorgelegde vraagstukken </t>
  </si>
  <si>
    <t>4.</t>
  </si>
  <si>
    <t xml:space="preserve">Schriftelijke “second opinions” op eerder ingenomen schriftelijke standpunten </t>
  </si>
  <si>
    <t>5.</t>
  </si>
  <si>
    <t xml:space="preserve">Procesbegeleiding / vertegenwoordiging in rechte, als het gaat om dreigende of gestarte rechtszaken 
(weging: ureninzet per procedure)
</t>
  </si>
  <si>
    <t>Uurtarief senior</t>
  </si>
  <si>
    <t>Uurtarief junior</t>
  </si>
  <si>
    <t>6.</t>
  </si>
  <si>
    <t>Beschikbaarheid voor spoedoverleg 
(opslagpercentage ten opzichte van reguliere uurtarief)</t>
  </si>
  <si>
    <t>Opslagpercentage senior</t>
  </si>
  <si>
    <t>Opslagpercentage partner</t>
  </si>
  <si>
    <t>7.</t>
  </si>
  <si>
    <t>Jurisprudentie-updates  (schriftelijk, iedere maand per mail te verzenden naar leden op distributielijst)
(weging: 12 maal per jaar)</t>
  </si>
  <si>
    <t>Stuks</t>
  </si>
  <si>
    <t>8.</t>
  </si>
  <si>
    <t>Periodieke actualiteitensessies (1x per kwartaal, locatie PU, sessie van maximaal drie uur, groep van max. 15 personen)</t>
  </si>
  <si>
    <t>Sessie</t>
  </si>
  <si>
    <t>Totale fictieve inschrijfsom</t>
  </si>
  <si>
    <t>* fictieve weging:  aantal verwachte events per jaar, tenzij in de kolom dienstverlening anders is aangegeven.</t>
  </si>
  <si>
    <t xml:space="preserve"> </t>
  </si>
  <si>
    <t>Alle bedragen dienen positief te zijn. Indien één of meerdere cellen niet voorzien zijn van gevraagde gegevens, volgt uitsluiting. Indien één of meerdere cellen voorzien zijn van een negatief bedrag, volgt uitsluiting.</t>
  </si>
  <si>
    <t>Inschrijver:</t>
  </si>
  <si>
    <t>Perceel:</t>
  </si>
  <si>
    <t>De tarieven en prijzen dienen exclusief BTW en all-in te zijn met inbegrip van alle (overhead)kosten als reiskosten, kantoorkosten, accountmanagement etcetera.</t>
  </si>
  <si>
    <t>Bijlage 2 - Format Prijzenblad</t>
  </si>
  <si>
    <t>Beschikbaarheid voor overleg</t>
  </si>
  <si>
    <t>Wordt niet meegewogen. Reguliere uurtarieven, zoals opgegeven in Inschrijving, zijn van toepassing.</t>
  </si>
  <si>
    <t>9.</t>
  </si>
  <si>
    <t>Datum: 1 februari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</si>
</sst>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sz val="16"/>
      <color theme="1"/>
      <name val="Calibri"/>
      <family val="2"/>
      <scheme val="minor"/>
    </font>
    <font>
      <b/>
      <sz val="16"/>
      <color theme="1"/>
      <name val="Calibri"/>
      <family val="2"/>
      <scheme val="minor"/>
    </font>
    <font>
      <sz val="11"/>
      <name val="Calibri"/>
      <family val="2"/>
      <scheme val="minor"/>
    </font>
    <font>
      <sz val="14"/>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FFFF0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68">
    <xf numFmtId="0" fontId="0" fillId="0" borderId="0" xfId="0"/>
    <xf numFmtId="0" fontId="0" fillId="0" borderId="0" xfId="0" applyAlignment="1">
      <alignment horizontal="right"/>
    </xf>
    <xf numFmtId="0" fontId="0" fillId="0" borderId="0" xfId="0" applyAlignment="1">
      <alignment vertical="center"/>
    </xf>
    <xf numFmtId="0" fontId="0" fillId="0" borderId="0" xfId="0" applyFill="1" applyBorder="1" applyAlignment="1">
      <alignment vertical="center"/>
    </xf>
    <xf numFmtId="0" fontId="1" fillId="0" borderId="0" xfId="0" applyFont="1" applyAlignment="1">
      <alignment vertical="center"/>
    </xf>
    <xf numFmtId="0" fontId="1" fillId="0" borderId="0" xfId="0" applyFont="1" applyFill="1" applyBorder="1" applyAlignment="1">
      <alignment vertical="center"/>
    </xf>
    <xf numFmtId="44" fontId="1" fillId="0" borderId="0" xfId="0" applyNumberFormat="1" applyFont="1" applyFill="1" applyBorder="1" applyAlignment="1">
      <alignment vertical="center"/>
    </xf>
    <xf numFmtId="0" fontId="0" fillId="0" borderId="0" xfId="0" applyFill="1" applyAlignment="1">
      <alignment vertical="center"/>
    </xf>
    <xf numFmtId="0" fontId="0" fillId="0" borderId="0" xfId="0" applyBorder="1" applyAlignment="1">
      <alignment vertical="center"/>
    </xf>
    <xf numFmtId="44" fontId="0" fillId="0" borderId="0" xfId="0" applyNumberFormat="1" applyFill="1" applyAlignment="1">
      <alignment vertical="center"/>
    </xf>
    <xf numFmtId="44" fontId="1" fillId="0" borderId="0" xfId="0" applyNumberFormat="1" applyFont="1" applyBorder="1" applyAlignment="1">
      <alignment vertical="center"/>
    </xf>
    <xf numFmtId="44" fontId="1" fillId="0" borderId="0" xfId="0" applyNumberFormat="1" applyFont="1" applyFill="1" applyBorder="1" applyAlignment="1">
      <alignment horizontal="right" vertical="center"/>
    </xf>
    <xf numFmtId="0" fontId="0" fillId="0" borderId="0" xfId="0" applyAlignment="1">
      <alignment wrapText="1"/>
    </xf>
    <xf numFmtId="0" fontId="2" fillId="0" borderId="0" xfId="0" applyFont="1"/>
    <xf numFmtId="0" fontId="3" fillId="0" borderId="0" xfId="0" applyFont="1"/>
    <xf numFmtId="0" fontId="0" fillId="0" borderId="0" xfId="0" applyAlignment="1">
      <alignment vertical="top" wrapText="1"/>
    </xf>
    <xf numFmtId="0" fontId="0" fillId="0" borderId="0" xfId="0" applyFill="1" applyAlignment="1">
      <alignment vertical="top" wrapText="1"/>
    </xf>
    <xf numFmtId="0" fontId="1" fillId="0" borderId="0" xfId="0" applyFont="1" applyBorder="1" applyAlignment="1">
      <alignment horizontal="left" vertical="center"/>
    </xf>
    <xf numFmtId="0" fontId="1" fillId="0" borderId="13" xfId="0" applyFont="1" applyBorder="1"/>
    <xf numFmtId="0" fontId="1" fillId="0" borderId="7" xfId="0" applyFont="1" applyBorder="1" applyAlignment="1">
      <alignment vertical="center"/>
    </xf>
    <xf numFmtId="0" fontId="1" fillId="0" borderId="7" xfId="0" applyFont="1" applyBorder="1"/>
    <xf numFmtId="0" fontId="1" fillId="0" borderId="3" xfId="0" applyFont="1" applyBorder="1"/>
    <xf numFmtId="0" fontId="1" fillId="0" borderId="1" xfId="0" applyFont="1" applyBorder="1"/>
    <xf numFmtId="0" fontId="0" fillId="0" borderId="18" xfId="0" applyBorder="1"/>
    <xf numFmtId="0" fontId="0" fillId="0" borderId="19" xfId="0" applyBorder="1"/>
    <xf numFmtId="0" fontId="4" fillId="0" borderId="9" xfId="0" applyFont="1" applyBorder="1" applyAlignment="1">
      <alignment horizontal="left" vertical="center"/>
    </xf>
    <xf numFmtId="0" fontId="0" fillId="0" borderId="2" xfId="0" applyBorder="1"/>
    <xf numFmtId="44" fontId="0" fillId="2" borderId="26" xfId="0" applyNumberFormat="1" applyFill="1" applyBorder="1"/>
    <xf numFmtId="44" fontId="0" fillId="2" borderId="27" xfId="0" applyNumberFormat="1" applyFill="1" applyBorder="1"/>
    <xf numFmtId="44" fontId="0" fillId="2" borderId="28" xfId="0" applyNumberFormat="1" applyFill="1" applyBorder="1"/>
    <xf numFmtId="0" fontId="4" fillId="0" borderId="20" xfId="0" applyFont="1" applyBorder="1" applyAlignment="1">
      <alignment horizontal="left" vertical="center" wrapText="1"/>
    </xf>
    <xf numFmtId="0" fontId="4" fillId="0" borderId="8" xfId="0" applyFont="1" applyBorder="1" applyAlignment="1">
      <alignment horizontal="left" vertical="center" wrapText="1"/>
    </xf>
    <xf numFmtId="0" fontId="3" fillId="3" borderId="0" xfId="0" applyFont="1" applyFill="1"/>
    <xf numFmtId="0" fontId="5" fillId="0" borderId="0" xfId="0" applyFont="1"/>
    <xf numFmtId="0" fontId="0" fillId="0" borderId="2" xfId="0" applyBorder="1" applyAlignment="1">
      <alignment vertical="center"/>
    </xf>
    <xf numFmtId="0" fontId="0" fillId="0" borderId="12" xfId="0" applyBorder="1" applyAlignment="1">
      <alignment vertical="center"/>
    </xf>
    <xf numFmtId="44" fontId="0" fillId="2" borderId="14" xfId="0" applyNumberFormat="1" applyFill="1" applyBorder="1" applyAlignment="1">
      <alignment vertical="center"/>
    </xf>
    <xf numFmtId="44" fontId="0" fillId="0" borderId="17" xfId="0" applyNumberFormat="1" applyBorder="1" applyAlignment="1">
      <alignment vertical="center"/>
    </xf>
    <xf numFmtId="0" fontId="0" fillId="0" borderId="10" xfId="0" applyBorder="1" applyAlignment="1">
      <alignment vertical="center"/>
    </xf>
    <xf numFmtId="44" fontId="0" fillId="0" borderId="15" xfId="0" applyNumberFormat="1" applyFill="1" applyBorder="1" applyAlignment="1">
      <alignment vertical="center"/>
    </xf>
    <xf numFmtId="0" fontId="0" fillId="0" borderId="18" xfId="0" applyBorder="1" applyAlignment="1">
      <alignment vertical="center"/>
    </xf>
    <xf numFmtId="44" fontId="0" fillId="2" borderId="15" xfId="0" applyNumberFormat="1" applyFill="1" applyBorder="1" applyAlignment="1">
      <alignment vertical="center"/>
    </xf>
    <xf numFmtId="9" fontId="0" fillId="2" borderId="15" xfId="0" applyNumberFormat="1" applyFill="1" applyBorder="1" applyAlignment="1">
      <alignment vertical="center"/>
    </xf>
    <xf numFmtId="0" fontId="0" fillId="0" borderId="19" xfId="0" applyBorder="1" applyAlignment="1">
      <alignment vertical="center"/>
    </xf>
    <xf numFmtId="0" fontId="0" fillId="0" borderId="11" xfId="0" applyBorder="1" applyAlignment="1">
      <alignment vertical="center"/>
    </xf>
    <xf numFmtId="44" fontId="0" fillId="2" borderId="16" xfId="0" applyNumberFormat="1" applyFill="1" applyBorder="1" applyAlignment="1">
      <alignment vertical="center"/>
    </xf>
    <xf numFmtId="44" fontId="0" fillId="0" borderId="30" xfId="0" applyNumberFormat="1" applyBorder="1" applyAlignment="1">
      <alignment vertical="center"/>
    </xf>
    <xf numFmtId="0" fontId="1" fillId="0" borderId="0" xfId="0" applyFont="1" applyBorder="1" applyAlignment="1">
      <alignment vertical="center"/>
    </xf>
    <xf numFmtId="44" fontId="0" fillId="0" borderId="29" xfId="0" applyNumberFormat="1" applyBorder="1" applyAlignment="1">
      <alignment vertical="center"/>
    </xf>
    <xf numFmtId="0" fontId="0" fillId="0" borderId="10" xfId="0" applyFill="1" applyBorder="1" applyAlignment="1">
      <alignment vertical="center"/>
    </xf>
    <xf numFmtId="0" fontId="0" fillId="0" borderId="12"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2" borderId="10" xfId="0" applyFill="1" applyBorder="1"/>
    <xf numFmtId="0" fontId="0" fillId="0" borderId="25" xfId="0" applyBorder="1" applyAlignment="1">
      <alignment horizontal="left" vertical="center"/>
    </xf>
    <xf numFmtId="0" fontId="4" fillId="4" borderId="22" xfId="0" applyFont="1" applyFill="1" applyBorder="1" applyAlignment="1">
      <alignment horizontal="left" vertical="center"/>
    </xf>
    <xf numFmtId="0" fontId="0" fillId="4" borderId="10" xfId="0" applyFill="1" applyBorder="1" applyAlignment="1">
      <alignment horizontal="center" vertical="center"/>
    </xf>
    <xf numFmtId="0" fontId="0" fillId="4" borderId="10" xfId="0" applyFill="1" applyBorder="1" applyAlignment="1">
      <alignment vertical="center" wrapText="1"/>
    </xf>
    <xf numFmtId="0" fontId="1" fillId="0" borderId="6" xfId="0" applyFont="1" applyBorder="1" applyAlignment="1">
      <alignment horizontal="right" vertical="center"/>
    </xf>
    <xf numFmtId="0" fontId="1" fillId="0" borderId="5" xfId="0" applyFont="1" applyBorder="1" applyAlignment="1">
      <alignment horizontal="right" vertical="center"/>
    </xf>
    <xf numFmtId="0" fontId="1" fillId="0" borderId="4" xfId="0" applyFont="1" applyBorder="1" applyAlignment="1">
      <alignment horizontal="righ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21" xfId="0" applyFont="1" applyBorder="1" applyAlignment="1">
      <alignment horizontal="lef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17" xfId="0"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CD0E4-BA45-4660-ACB6-C9DB64C383F7}">
  <dimension ref="A2:B13"/>
  <sheetViews>
    <sheetView tabSelected="1" workbookViewId="0">
      <selection activeCell="B5" sqref="B5"/>
    </sheetView>
  </sheetViews>
  <sheetFormatPr defaultColWidth="147" defaultRowHeight="15" x14ac:dyDescent="0.25"/>
  <cols>
    <col min="1" max="1" width="3" style="15" customWidth="1"/>
    <col min="2" max="2" width="148.7109375" style="12" customWidth="1"/>
    <col min="3" max="3" width="38.85546875" style="12" customWidth="1"/>
    <col min="4" max="16384" width="147" style="12"/>
  </cols>
  <sheetData>
    <row r="2" spans="1:2" ht="21" x14ac:dyDescent="0.35">
      <c r="B2" s="14" t="s">
        <v>52</v>
      </c>
    </row>
    <row r="3" spans="1:2" ht="21" x14ac:dyDescent="0.35">
      <c r="B3" s="14" t="s">
        <v>0</v>
      </c>
    </row>
    <row r="4" spans="1:2" ht="21" x14ac:dyDescent="0.35">
      <c r="B4" s="14" t="s">
        <v>56</v>
      </c>
    </row>
    <row r="6" spans="1:2" x14ac:dyDescent="0.25">
      <c r="B6" s="16" t="s">
        <v>1</v>
      </c>
    </row>
    <row r="7" spans="1:2" x14ac:dyDescent="0.25">
      <c r="B7" s="16"/>
    </row>
    <row r="8" spans="1:2" x14ac:dyDescent="0.25">
      <c r="A8" s="15" t="s">
        <v>2</v>
      </c>
      <c r="B8" s="16" t="s">
        <v>3</v>
      </c>
    </row>
    <row r="9" spans="1:2" ht="30" customHeight="1" x14ac:dyDescent="0.25">
      <c r="A9" s="15" t="s">
        <v>4</v>
      </c>
      <c r="B9" s="16" t="s">
        <v>48</v>
      </c>
    </row>
    <row r="10" spans="1:2" x14ac:dyDescent="0.25">
      <c r="A10" s="15" t="s">
        <v>5</v>
      </c>
      <c r="B10" s="16" t="s">
        <v>6</v>
      </c>
    </row>
    <row r="11" spans="1:2" ht="32.25" customHeight="1" x14ac:dyDescent="0.25">
      <c r="A11" s="15" t="s">
        <v>7</v>
      </c>
      <c r="B11" s="16" t="s">
        <v>8</v>
      </c>
    </row>
    <row r="12" spans="1:2" x14ac:dyDescent="0.25">
      <c r="A12" s="15" t="s">
        <v>31</v>
      </c>
      <c r="B12" s="15" t="s">
        <v>51</v>
      </c>
    </row>
    <row r="13" spans="1:2" x14ac:dyDescent="0.25">
      <c r="B13" s="15"/>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C62B7-C911-497E-B556-13FE9B3C25DC}">
  <dimension ref="A1:K29"/>
  <sheetViews>
    <sheetView zoomScaleNormal="100" workbookViewId="0">
      <selection activeCell="I8" sqref="I8"/>
    </sheetView>
  </sheetViews>
  <sheetFormatPr defaultRowHeight="15" x14ac:dyDescent="0.25"/>
  <cols>
    <col min="1" max="1" width="3" customWidth="1"/>
    <col min="2" max="2" width="14.5703125" customWidth="1"/>
    <col min="3" max="3" width="102.28515625" customWidth="1"/>
    <col min="4" max="4" width="8.28515625" bestFit="1" customWidth="1"/>
    <col min="5" max="5" width="26.7109375" customWidth="1"/>
    <col min="6" max="6" width="20.7109375" bestFit="1" customWidth="1"/>
    <col min="7" max="7" width="12.5703125" bestFit="1" customWidth="1"/>
    <col min="8" max="8" width="4.5703125" customWidth="1"/>
    <col min="9" max="9" width="27.140625" bestFit="1" customWidth="1"/>
    <col min="10" max="10" width="15.28515625" customWidth="1"/>
    <col min="12" max="12" width="9.140625" customWidth="1"/>
  </cols>
  <sheetData>
    <row r="1" spans="1:11" ht="21" x14ac:dyDescent="0.35">
      <c r="B1" s="13"/>
    </row>
    <row r="2" spans="1:11" ht="21.75" thickBot="1" x14ac:dyDescent="0.4">
      <c r="B2" s="32" t="s">
        <v>52</v>
      </c>
    </row>
    <row r="3" spans="1:11" ht="18.75" x14ac:dyDescent="0.3">
      <c r="B3" s="33" t="s">
        <v>9</v>
      </c>
      <c r="E3" s="58" t="s">
        <v>10</v>
      </c>
      <c r="F3" s="59"/>
    </row>
    <row r="4" spans="1:11" ht="18.75" x14ac:dyDescent="0.3">
      <c r="B4" s="33" t="s">
        <v>56</v>
      </c>
      <c r="E4" s="26" t="s">
        <v>11</v>
      </c>
      <c r="F4" s="27"/>
    </row>
    <row r="5" spans="1:11" ht="18.75" x14ac:dyDescent="0.3">
      <c r="B5" s="33" t="s">
        <v>49</v>
      </c>
      <c r="C5" s="53"/>
      <c r="E5" s="23" t="s">
        <v>12</v>
      </c>
      <c r="F5" s="28"/>
    </row>
    <row r="6" spans="1:11" ht="19.5" thickBot="1" x14ac:dyDescent="0.35">
      <c r="B6" s="33" t="s">
        <v>50</v>
      </c>
      <c r="C6" s="53"/>
      <c r="E6" s="24" t="s">
        <v>13</v>
      </c>
      <c r="F6" s="29"/>
    </row>
    <row r="7" spans="1:11" x14ac:dyDescent="0.25">
      <c r="A7" s="2"/>
      <c r="B7" s="17"/>
      <c r="C7" s="8"/>
      <c r="D7" s="8"/>
      <c r="E7" s="8"/>
      <c r="F7" s="8"/>
      <c r="G7" s="10"/>
      <c r="H7" s="5"/>
      <c r="I7" s="4"/>
      <c r="J7" s="2"/>
      <c r="K7" s="2"/>
    </row>
    <row r="8" spans="1:11" ht="15.75" thickBot="1" x14ac:dyDescent="0.3">
      <c r="A8" s="2"/>
      <c r="B8" s="1"/>
      <c r="H8" s="6"/>
      <c r="I8" s="7"/>
      <c r="J8" s="2"/>
      <c r="K8" s="2"/>
    </row>
    <row r="9" spans="1:11" ht="15.75" thickBot="1" x14ac:dyDescent="0.3">
      <c r="A9" s="2"/>
      <c r="B9" s="18" t="s">
        <v>14</v>
      </c>
      <c r="C9" s="19" t="s">
        <v>15</v>
      </c>
      <c r="D9" s="20" t="s">
        <v>16</v>
      </c>
      <c r="E9" s="20" t="s">
        <v>17</v>
      </c>
      <c r="F9" s="21" t="s">
        <v>18</v>
      </c>
      <c r="G9" s="22" t="s">
        <v>19</v>
      </c>
      <c r="H9" s="6"/>
      <c r="I9" s="7"/>
      <c r="J9" s="2"/>
      <c r="K9" s="2"/>
    </row>
    <row r="10" spans="1:11" ht="30" x14ac:dyDescent="0.25">
      <c r="A10" s="2"/>
      <c r="B10" s="34" t="s">
        <v>20</v>
      </c>
      <c r="C10" s="31" t="s">
        <v>21</v>
      </c>
      <c r="D10" s="50">
        <v>40</v>
      </c>
      <c r="E10" s="35" t="s">
        <v>22</v>
      </c>
      <c r="F10" s="36"/>
      <c r="G10" s="37">
        <f t="shared" ref="G10:G26" si="0">F10*D10</f>
        <v>0</v>
      </c>
      <c r="H10" s="6"/>
      <c r="I10" s="7"/>
      <c r="J10" s="2"/>
      <c r="K10" s="2"/>
    </row>
    <row r="11" spans="1:11" x14ac:dyDescent="0.25">
      <c r="A11" s="2"/>
      <c r="B11" s="65" t="s">
        <v>4</v>
      </c>
      <c r="C11" s="64" t="s">
        <v>23</v>
      </c>
      <c r="D11" s="51">
        <v>10</v>
      </c>
      <c r="E11" s="38" t="s">
        <v>24</v>
      </c>
      <c r="F11" s="39">
        <f>F4*4</f>
        <v>0</v>
      </c>
      <c r="G11" s="37">
        <f t="shared" si="0"/>
        <v>0</v>
      </c>
      <c r="H11" s="3"/>
      <c r="I11" s="7"/>
      <c r="J11" s="2"/>
      <c r="K11" s="2"/>
    </row>
    <row r="12" spans="1:11" x14ac:dyDescent="0.25">
      <c r="A12" s="2"/>
      <c r="B12" s="66"/>
      <c r="C12" s="62"/>
      <c r="D12" s="51">
        <v>10</v>
      </c>
      <c r="E12" s="38" t="s">
        <v>25</v>
      </c>
      <c r="F12" s="39">
        <f>F5*8</f>
        <v>0</v>
      </c>
      <c r="G12" s="37">
        <f t="shared" si="0"/>
        <v>0</v>
      </c>
      <c r="H12" s="3"/>
      <c r="I12" s="7"/>
      <c r="J12" s="2"/>
      <c r="K12" s="2"/>
    </row>
    <row r="13" spans="1:11" x14ac:dyDescent="0.25">
      <c r="A13" s="2"/>
      <c r="B13" s="67"/>
      <c r="C13" s="63"/>
      <c r="D13" s="51">
        <v>10</v>
      </c>
      <c r="E13" s="38" t="s">
        <v>26</v>
      </c>
      <c r="F13" s="39">
        <f>F5*24</f>
        <v>0</v>
      </c>
      <c r="G13" s="37">
        <f t="shared" si="0"/>
        <v>0</v>
      </c>
      <c r="H13" s="3"/>
      <c r="I13" s="7"/>
      <c r="J13" s="2"/>
      <c r="K13" s="2"/>
    </row>
    <row r="14" spans="1:11" x14ac:dyDescent="0.25">
      <c r="A14" s="2"/>
      <c r="B14" s="65" t="s">
        <v>27</v>
      </c>
      <c r="C14" s="61" t="s">
        <v>28</v>
      </c>
      <c r="D14" s="51">
        <v>10</v>
      </c>
      <c r="E14" s="38" t="s">
        <v>24</v>
      </c>
      <c r="F14" s="39">
        <f>F4*4</f>
        <v>0</v>
      </c>
      <c r="G14" s="37">
        <f>((F14*F23)+F14)*D14</f>
        <v>0</v>
      </c>
      <c r="H14" s="3"/>
      <c r="I14" s="7"/>
      <c r="J14" s="2"/>
      <c r="K14" s="2"/>
    </row>
    <row r="15" spans="1:11" x14ac:dyDescent="0.25">
      <c r="A15" s="2"/>
      <c r="B15" s="66"/>
      <c r="C15" s="62"/>
      <c r="D15" s="51">
        <v>10</v>
      </c>
      <c r="E15" s="38" t="s">
        <v>25</v>
      </c>
      <c r="F15" s="39">
        <f>F5*8</f>
        <v>0</v>
      </c>
      <c r="G15" s="37">
        <f>((F15*F23)+F15)*D15</f>
        <v>0</v>
      </c>
      <c r="H15" s="3"/>
      <c r="I15" s="7"/>
      <c r="J15" s="2"/>
      <c r="K15" s="2"/>
    </row>
    <row r="16" spans="1:11" x14ac:dyDescent="0.25">
      <c r="A16" s="2"/>
      <c r="B16" s="67"/>
      <c r="C16" s="63"/>
      <c r="D16" s="51">
        <v>10</v>
      </c>
      <c r="E16" s="38" t="s">
        <v>26</v>
      </c>
      <c r="F16" s="39">
        <f>F5*24</f>
        <v>0</v>
      </c>
      <c r="G16" s="37">
        <f>((F16*F24)+F16)*D16</f>
        <v>0</v>
      </c>
      <c r="H16" s="3"/>
      <c r="I16" s="7"/>
      <c r="J16" s="2"/>
      <c r="K16" s="2"/>
    </row>
    <row r="17" spans="1:11" x14ac:dyDescent="0.25">
      <c r="A17" s="2"/>
      <c r="B17" s="65" t="s">
        <v>29</v>
      </c>
      <c r="C17" s="61" t="s">
        <v>30</v>
      </c>
      <c r="D17" s="51">
        <v>5</v>
      </c>
      <c r="E17" s="38" t="s">
        <v>24</v>
      </c>
      <c r="F17" s="41"/>
      <c r="G17" s="37">
        <f>F17*D17</f>
        <v>0</v>
      </c>
      <c r="H17" s="3"/>
      <c r="I17" s="7"/>
      <c r="J17" s="2"/>
      <c r="K17" s="2"/>
    </row>
    <row r="18" spans="1:11" x14ac:dyDescent="0.25">
      <c r="A18" s="2"/>
      <c r="B18" s="66"/>
      <c r="C18" s="62"/>
      <c r="D18" s="51">
        <v>5</v>
      </c>
      <c r="E18" s="38" t="s">
        <v>25</v>
      </c>
      <c r="F18" s="41"/>
      <c r="G18" s="37">
        <f>F18*D18</f>
        <v>0</v>
      </c>
      <c r="H18" s="3"/>
      <c r="I18" s="7"/>
      <c r="J18" s="2"/>
      <c r="K18" s="2"/>
    </row>
    <row r="19" spans="1:11" x14ac:dyDescent="0.25">
      <c r="A19" s="2"/>
      <c r="B19" s="67"/>
      <c r="C19" s="63"/>
      <c r="D19" s="51">
        <v>5</v>
      </c>
      <c r="E19" s="38" t="s">
        <v>26</v>
      </c>
      <c r="F19" s="41"/>
      <c r="G19" s="37">
        <f>F19*D19</f>
        <v>0</v>
      </c>
      <c r="H19" s="6"/>
      <c r="I19" s="9"/>
      <c r="J19" s="2"/>
      <c r="K19" s="2"/>
    </row>
    <row r="20" spans="1:11" x14ac:dyDescent="0.25">
      <c r="A20" s="8"/>
      <c r="B20" s="65" t="s">
        <v>31</v>
      </c>
      <c r="C20" s="64" t="s">
        <v>32</v>
      </c>
      <c r="D20" s="51">
        <v>20</v>
      </c>
      <c r="E20" s="49" t="s">
        <v>33</v>
      </c>
      <c r="F20" s="39">
        <f>F5</f>
        <v>0</v>
      </c>
      <c r="G20" s="37">
        <f t="shared" si="0"/>
        <v>0</v>
      </c>
      <c r="H20" s="6"/>
      <c r="I20" s="9"/>
      <c r="J20" s="2"/>
      <c r="K20" s="2"/>
    </row>
    <row r="21" spans="1:11" ht="29.45" customHeight="1" x14ac:dyDescent="0.25">
      <c r="A21" s="8"/>
      <c r="B21" s="67"/>
      <c r="C21" s="63"/>
      <c r="D21" s="51">
        <v>10</v>
      </c>
      <c r="E21" s="49" t="s">
        <v>34</v>
      </c>
      <c r="F21" s="39">
        <f>F4</f>
        <v>0</v>
      </c>
      <c r="G21" s="37">
        <f t="shared" si="0"/>
        <v>0</v>
      </c>
      <c r="H21" s="6"/>
      <c r="I21" s="9"/>
      <c r="J21" s="2"/>
      <c r="K21" s="2"/>
    </row>
    <row r="22" spans="1:11" ht="60" x14ac:dyDescent="0.25">
      <c r="A22" s="8"/>
      <c r="B22" s="54" t="s">
        <v>35</v>
      </c>
      <c r="C22" s="55" t="s">
        <v>53</v>
      </c>
      <c r="D22" s="56"/>
      <c r="E22" s="57" t="s">
        <v>54</v>
      </c>
      <c r="F22" s="39"/>
      <c r="G22" s="37"/>
      <c r="H22" s="6"/>
      <c r="I22" s="9"/>
      <c r="J22" s="2"/>
      <c r="K22" s="2"/>
    </row>
    <row r="23" spans="1:11" x14ac:dyDescent="0.25">
      <c r="A23" s="8"/>
      <c r="B23" s="65" t="s">
        <v>39</v>
      </c>
      <c r="C23" s="64" t="s">
        <v>36</v>
      </c>
      <c r="D23" s="51">
        <v>5</v>
      </c>
      <c r="E23" s="49" t="s">
        <v>37</v>
      </c>
      <c r="F23" s="42"/>
      <c r="G23" s="37">
        <f>((F5*F23)+F5)*D23</f>
        <v>0</v>
      </c>
      <c r="H23" s="6"/>
      <c r="I23" s="9"/>
      <c r="J23" s="2"/>
      <c r="K23" s="2"/>
    </row>
    <row r="24" spans="1:11" x14ac:dyDescent="0.25">
      <c r="A24" s="8"/>
      <c r="B24" s="67"/>
      <c r="C24" s="63"/>
      <c r="D24" s="51">
        <v>5</v>
      </c>
      <c r="E24" s="49" t="s">
        <v>38</v>
      </c>
      <c r="F24" s="42"/>
      <c r="G24" s="37">
        <f>((F6*F24)+F6)*D24</f>
        <v>0</v>
      </c>
      <c r="H24" s="8"/>
      <c r="I24" s="9"/>
      <c r="J24" s="7"/>
      <c r="K24" s="2"/>
    </row>
    <row r="25" spans="1:11" ht="30" x14ac:dyDescent="0.25">
      <c r="A25" s="2"/>
      <c r="B25" s="40" t="s">
        <v>42</v>
      </c>
      <c r="C25" s="30" t="s">
        <v>40</v>
      </c>
      <c r="D25" s="51">
        <v>12</v>
      </c>
      <c r="E25" s="38" t="s">
        <v>41</v>
      </c>
      <c r="F25" s="41"/>
      <c r="G25" s="37">
        <f t="shared" si="0"/>
        <v>0</v>
      </c>
      <c r="H25" s="2"/>
      <c r="I25" s="2"/>
    </row>
    <row r="26" spans="1:11" x14ac:dyDescent="0.25">
      <c r="A26" s="2"/>
      <c r="B26" s="43" t="s">
        <v>55</v>
      </c>
      <c r="C26" s="25" t="s">
        <v>43</v>
      </c>
      <c r="D26" s="52">
        <v>4</v>
      </c>
      <c r="E26" s="44" t="s">
        <v>44</v>
      </c>
      <c r="F26" s="45"/>
      <c r="G26" s="46">
        <f t="shared" si="0"/>
        <v>0</v>
      </c>
      <c r="H26" s="2"/>
      <c r="I26" s="2"/>
    </row>
    <row r="27" spans="1:11" x14ac:dyDescent="0.25">
      <c r="A27" s="2"/>
      <c r="B27" s="47"/>
      <c r="C27" s="47"/>
      <c r="D27" s="58" t="s">
        <v>45</v>
      </c>
      <c r="E27" s="60"/>
      <c r="F27" s="59"/>
      <c r="G27" s="48">
        <f>SUM(G10:G26)</f>
        <v>0</v>
      </c>
      <c r="H27" s="2"/>
      <c r="I27" s="2"/>
    </row>
    <row r="28" spans="1:11" x14ac:dyDescent="0.25">
      <c r="A28" s="8"/>
      <c r="H28" s="8"/>
      <c r="I28" s="3"/>
      <c r="J28" s="3"/>
      <c r="K28" s="2"/>
    </row>
    <row r="29" spans="1:11" x14ac:dyDescent="0.25">
      <c r="A29" s="8"/>
      <c r="B29" t="s">
        <v>46</v>
      </c>
      <c r="H29" s="11"/>
      <c r="I29" t="s">
        <v>47</v>
      </c>
      <c r="J29" s="2"/>
      <c r="K29" s="2"/>
    </row>
  </sheetData>
  <sheetProtection algorithmName="SHA-512" hashValue="QNzyeeKjq/UW485jZrww/no7Yc8AhJYbYTTRGb5dk14gNt+C4JRj/Mtr6/YNfjpgPLeN7hoGLkespMdS9xsF8Q==" saltValue="FX0AyLTzSJQvNrzBpGzcKA==" spinCount="100000" sheet="1" objects="1" scenarios="1"/>
  <protectedRanges>
    <protectedRange sqref="C5 F4 F5 F6 C6 F10 F17 F18 F19 F23:F26" name="Bereik1"/>
  </protectedRanges>
  <mergeCells count="12">
    <mergeCell ref="E3:F3"/>
    <mergeCell ref="D27:F27"/>
    <mergeCell ref="C14:C16"/>
    <mergeCell ref="C11:C13"/>
    <mergeCell ref="B11:B13"/>
    <mergeCell ref="B14:B16"/>
    <mergeCell ref="C20:C21"/>
    <mergeCell ref="C23:C24"/>
    <mergeCell ref="B20:B21"/>
    <mergeCell ref="B23:B24"/>
    <mergeCell ref="C17:C19"/>
    <mergeCell ref="B17:B1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Instructieblad</vt:lpstr>
      <vt:lpstr>Prijzeninvulformulier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Vos, Arjan</dc:creator>
  <cp:keywords/>
  <dc:description/>
  <cp:lastModifiedBy>Wilgen, Rick van</cp:lastModifiedBy>
  <cp:revision/>
  <dcterms:created xsi:type="dcterms:W3CDTF">2019-04-09T08:58:45Z</dcterms:created>
  <dcterms:modified xsi:type="dcterms:W3CDTF">2021-02-01T16:37:23Z</dcterms:modified>
  <cp:category/>
  <cp:contentStatus/>
</cp:coreProperties>
</file>