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pm\Tender People\Gemeente Utrecht - Onderhoud Rioolinstallaties\06 Offertefase documenten concept\"/>
    </mc:Choice>
  </mc:AlternateContent>
  <xr:revisionPtr revIDLastSave="0" documentId="13_ncr:1_{D3074AEE-0882-4CC4-BB3E-4085278075FD}" xr6:coauthVersionLast="47" xr6:coauthVersionMax="47" xr10:uidLastSave="{00000000-0000-0000-0000-000000000000}"/>
  <bookViews>
    <workbookView xWindow="-108" yWindow="-108" windowWidth="23256" windowHeight="12576" xr2:uid="{212AC3BB-B80D-4126-A560-FFC63739DE8C}"/>
  </bookViews>
  <sheets>
    <sheet name="Prijzenblad" sheetId="3" r:id="rId1"/>
  </sheets>
  <definedNames>
    <definedName name="_xlnm.Print_Area" localSheetId="0">Prijzenblad!$A$1:$H$119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2" i="3"/>
  <c r="F34" i="3" l="1"/>
  <c r="F101" i="3"/>
  <c r="F100" i="3"/>
  <c r="F99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1" i="3"/>
  <c r="F30" i="3"/>
  <c r="F29" i="3"/>
  <c r="F28" i="3"/>
  <c r="F26" i="3"/>
  <c r="F25" i="3"/>
  <c r="F24" i="3"/>
  <c r="F21" i="3"/>
  <c r="F20" i="3"/>
  <c r="F19" i="3"/>
  <c r="F18" i="3"/>
  <c r="F17" i="3"/>
  <c r="F16" i="3"/>
  <c r="D104" i="3"/>
  <c r="F102" i="3" l="1"/>
  <c r="D105" i="3" s="1"/>
  <c r="D106" i="3" s="1"/>
</calcChain>
</file>

<file path=xl/sharedStrings.xml><?xml version="1.0" encoding="utf-8"?>
<sst xmlns="http://schemas.openxmlformats.org/spreadsheetml/2006/main" count="120" uniqueCount="105">
  <si>
    <t>Gemeente Utrecht</t>
  </si>
  <si>
    <t>Bedrijfsnaam</t>
  </si>
  <si>
    <t>Naam</t>
  </si>
  <si>
    <t>Functie</t>
  </si>
  <si>
    <t xml:space="preserve">Plaats </t>
  </si>
  <si>
    <t>Datum</t>
  </si>
  <si>
    <t>Handtekening</t>
  </si>
  <si>
    <t>Prijsinvulformulier - Europese aanbesteding Onderhoud Rioolinstallaties</t>
  </si>
  <si>
    <t>Totaal</t>
  </si>
  <si>
    <t>Fictief aantal per jaar</t>
  </si>
  <si>
    <t>Besturingsautomaat t.b.v. diverse locatietypen zoals mini-rioolgemalen (DRG), clusterkasten (CLKT) en/ of midi-rioolgemalen (12PG)</t>
  </si>
  <si>
    <t>Besturingsautomaat t.b.v. DRG e.e.a. comform bijlage ?</t>
  </si>
  <si>
    <t>Besturingsautomaat t.b.v. DRG samengebouwd in BOK e.e.a. conform bijlage ?</t>
  </si>
  <si>
    <t>Besturingsautomaat t.b.v. CLKT e.e.a. conform bijlage ?</t>
  </si>
  <si>
    <t>Besturingsautomaat t.b.v. CLKT samengebouw in BOK e.e.a. conform bijlage ?</t>
  </si>
  <si>
    <t>Besturingsautomaat t.b.v. 12PG e.e.a. conform bijlage ?</t>
  </si>
  <si>
    <t>Besturingsautomaat t.b.v. 12PG samengebouwd in BOK e.e.a. conform bijlage ?</t>
  </si>
  <si>
    <t>Fundatie t.b.v. Positie 1 e.e.a. conform bijlage ?</t>
  </si>
  <si>
    <t>Fundatie t.b.v. Positie 2 e.e.a. conform bijlage ?</t>
  </si>
  <si>
    <t>Fundatie t.b.v. Positie 3 e.e.a. conform bijlage ?</t>
  </si>
  <si>
    <t>Coördineren aanvraag energieaansluiting tot en met realisatie (kosten aansluiting OG)</t>
  </si>
  <si>
    <t>Coördineren aanvraag aardvoorziening tot en met realisatie (kosten aardvoorziening OG)</t>
  </si>
  <si>
    <t>Coördineren aanvraag software applicatie t.b.v. besturingsautomaat (kosten software applicatie OG)</t>
  </si>
  <si>
    <t>Coördineren aanvraag implementatie nieuwe locatie tot en met realisatie op SCADA systeem OG (kosten implementatie OG)</t>
  </si>
  <si>
    <t>Pompen en pomponderdelen</t>
  </si>
  <si>
    <t>Flygt pomp MP-3069.170 HT 250 2,4kW direkte start 400V/230V.3F.50Hz pomphuis voorzien van geleide klauw 10m kabel 4g1,5mm2</t>
  </si>
  <si>
    <t>Flygt pomp MP-3069.170 HT 252 2,4kW direkte start 400V/230V.3F.50Hz pomphuis voorzien van geleide klauw 10m kabel 4g1,5mm2</t>
  </si>
  <si>
    <t>Flygt pomp MP-3069.170 HT 254 1,7kW direkte start 400V/230V.3F.50Hz pomphuis voorzien van geleide klauw 10m kabel 4g1,5mm2</t>
  </si>
  <si>
    <t>Flygt pomp MP-3069.170 HT 256 2,4kW direkte start 400V/230V.3F.50Hz pomphuis voorzien van geleide klauw 10m kabel 4g1,5mm2</t>
  </si>
  <si>
    <t>Flygt pomp NX-3069.160 SH 270 2,4kW direkte start 400V/230V.3F.50Hz pomphuis 50 mm geb. 10m kabel 4g1,5mm2</t>
  </si>
  <si>
    <t>Flygt pomp NX-3069.160 SH 272 1,7kW direkte start 400V/230V.3F.50Hz pomphuis 50 mm geb. 10m kabel 4g1,5mm2</t>
  </si>
  <si>
    <t>Flygt pomp NP-3085.160 MT 460 2,0kW direkte start met geleideklauw pomphuis 80mm ongeb. Verende N-waaier 10m kabel 4g1,5+2x1,5mm2</t>
  </si>
  <si>
    <t>Flygt pomp NP-3085.160 MT 462 1,3kW direkte start met geleideklauw pomphuis 80mm ongeb. Verende N-waaier 10m kabel 4g1,5+2x1,5mm2</t>
  </si>
  <si>
    <t>Flygt pomp NP-3102.160 MT 460 3,1kW ster-drieh.start 690V/400V 3F 50Hz met geleideklauw pomphuis 100mm geboord spoelklepaansluiting 10m kabel 7g2,5+2x1,5mm2</t>
  </si>
  <si>
    <t>Flygt pomp NP-3102.160 MT 462 3,1kW ster-drieh.start 690V/400V 3F 50Hz met geleideklauw pomphuis 100mm geboord spoelklepaansluiting 10m kabel 7g2,5+2x1,5mm2</t>
  </si>
  <si>
    <t>Flygt pomp NP-3127.160 MT 437 5,9kW ster-drieh.start 690V/400V 3F 50Hz met geleideklauw pomphuis 100mm geboord spoelklepaansluiting 10m kabel 7g2,5+2x1,5mm2</t>
  </si>
  <si>
    <t>Flygt pomp NP-3127.160 MT 438 4,7kW ster-drieh.start 690V/400V 3F 50Hz met geleideklauw pomphuis 100mm geboord spoelklepaansluiting 10m kabel 7g2,5+2x1,5mm2</t>
  </si>
  <si>
    <t>Flygt pomp NP-3153.182 MT 431 13,5kW ster-drieh.start 690V/400V.3F.50Hz met geleideklauw en koelmantel pomphuis 150mm ongeb. Fls 10m kabel 7g2,5+2x1,5mm2</t>
  </si>
  <si>
    <t>Flygt pomp NP-3153.182 HT 450 13,5kW ster-drieh.start 690V/400V.3F.50Hz met geleideklauw en koelmantel pomphuis 100mm geboord spoelklepaansluiting Fls 10m kabel 7g2,5+2x1,5mm2</t>
  </si>
  <si>
    <t>Flygt pomp NX-6020.181 HT motor 2,2kW 3 fase voorzien van lekkage detector FLS en standard conservering flens aansluiting NW 80 geboord voorzien van 10m kabel</t>
  </si>
  <si>
    <t>Flygt pomp NX-6020.181 MT motor 2,2kW 3 fase voorzien van lekkage detector FLS en standard conservering flens aansluiting NW 100 geboord voorzien van 10m kabel</t>
  </si>
  <si>
    <t>Flygt pomp NX-6020.181 LT motor 2,2kW 3 fase voorzien van lekkage detector FLS en standard conservering flens aansluiting NW 150 geboord voorzien van 10m kabel</t>
  </si>
  <si>
    <t>Concertor DP Gateway FGP414 4DI/4DO/1AI/1AO Modbus RTU TCP, webserver</t>
  </si>
  <si>
    <t>Waaier t.b.v. positie 17</t>
  </si>
  <si>
    <t>Waaier t.b.v. positie 18</t>
  </si>
  <si>
    <t>Waaier t.b.v. positie 19</t>
  </si>
  <si>
    <t>Waaier t.b.v. positie 20</t>
  </si>
  <si>
    <t>Waaier t.b.v. positie 21</t>
  </si>
  <si>
    <t>Waaier t.b.v. positie 22</t>
  </si>
  <si>
    <t>Waaier t.b.v. positie 23</t>
  </si>
  <si>
    <t>Waaier t.b.v. positie 24</t>
  </si>
  <si>
    <t>Waaier t.b.v. positie 25</t>
  </si>
  <si>
    <t>Waaier t.b.v. positie 26</t>
  </si>
  <si>
    <t>Waaier t.b.v. positie 27</t>
  </si>
  <si>
    <t>Landustrie pomp DSP22-08 BB</t>
  </si>
  <si>
    <t>Landustrie pomp DSP22-08 BD</t>
  </si>
  <si>
    <t>Landustrie pomp DSP22-08 BE</t>
  </si>
  <si>
    <t>Snijplaat DSP22-07/08</t>
  </si>
  <si>
    <t>Waaier DSP22-07/08</t>
  </si>
  <si>
    <t>Zuigdeksel DSP22-07/08</t>
  </si>
  <si>
    <t>Overige werktuigbouwkundige onderdelen</t>
  </si>
  <si>
    <t>Flygt RVS gecertificeerde hijsketting 3 mtr 200 kg</t>
  </si>
  <si>
    <t>Flygt RVS gecertificeerde hijsketting 5 mtr 200 kg</t>
  </si>
  <si>
    <t>Flygt RVS gecertificeerde hijsketting 5 mtr 500 kg</t>
  </si>
  <si>
    <t>Flygt RVS gecertificeerde hijsketting 7 mtr 500 kg</t>
  </si>
  <si>
    <t>Leidingwerk tot aan muurdoorvoerstuk DN 50</t>
  </si>
  <si>
    <t>Leidingwerk tot aan muurdoorvoerstuk DN 80</t>
  </si>
  <si>
    <t>Leidingwerk tot aan muurdoorvoerstuk DN 100</t>
  </si>
  <si>
    <t>Leidingwerk tot aan muurdoorvoerstuk DN 150</t>
  </si>
  <si>
    <t>Balkeerklep DN 50 RVS (AVK)</t>
  </si>
  <si>
    <t>Balkeerklep DN 80 Gietijzer (AVK)</t>
  </si>
  <si>
    <t>Balkeerklep DN 100 Gietijzer (AVK)</t>
  </si>
  <si>
    <t>Balkeerklep DN 150 Gietijzer (AVK)</t>
  </si>
  <si>
    <t>Persafsluiter DN 80 (AVK) in de put</t>
  </si>
  <si>
    <t>Persafsluiter DN 100 (AVK) in de put</t>
  </si>
  <si>
    <t>Persafsluiter DN 150 (AVK) in de put</t>
  </si>
  <si>
    <t>Voetbocht DN 80 (Xylem)</t>
  </si>
  <si>
    <t>Voetbocht DN 100 (Xylem)</t>
  </si>
  <si>
    <t>Voetbocht DN 150 (Xylem)</t>
  </si>
  <si>
    <t>Extra reiniging</t>
  </si>
  <si>
    <t>Reinigen mini-rioolgemaal</t>
  </si>
  <si>
    <t>Reinigen midi-rioolgemaal</t>
  </si>
  <si>
    <t>Stortkosten  p/ton</t>
  </si>
  <si>
    <t>Subtotaal</t>
  </si>
  <si>
    <t>Prijs excl. BTW</t>
  </si>
  <si>
    <t xml:space="preserve">Totaal </t>
  </si>
  <si>
    <t>Fixed fee voor arbeidskosten, materieel en klein materiaal voor onderhoud per jaar</t>
  </si>
  <si>
    <t xml:space="preserve">Fixed fee arbeid (excl. BTW) </t>
  </si>
  <si>
    <t>Kosten per stuk</t>
  </si>
  <si>
    <t>Totaal onderdelen (excl. BTW)</t>
  </si>
  <si>
    <t xml:space="preserve">
Let op: 
1. Het totaalbedrag van uw inschrijving is vast en inclusief alle kosten. Ook uitvoering, nazorg, overhead, klein materieel, verwijdering, afvoer, reis- en andere kosten vallen hieronder.  
2. Vul de prijzen in exclusief BTW. Alleen prijzen die u in dit formulier heeft opgenomen kunt u factureren. 
3. Prijzen die u opgeeft gelden in principe voor de gehele duur van de overeenkomst, enkel na toestemming gemeente kunnen prijzen worden aangepast conform de indexatie als aangegeven in de aanbestedingsleidraad ( in het geval van excessieve prijsstijgingen (meer dan 10% per jaar) kunnen prijzen op basis van een open boek calculatie in gezamenlijke overeenstemming worden aangepast) .
4. Vul alleen de gele cellen in. </t>
  </si>
  <si>
    <t>Materiaalkosten, kosten voor pompen en pomponderdelen, kosten voor Elektrokasten</t>
  </si>
  <si>
    <t>Positie</t>
  </si>
  <si>
    <t>pomponderdelen</t>
  </si>
  <si>
    <t>Besturingskast t.b.v. MV e.e.a. conform bijlage</t>
  </si>
  <si>
    <t>Besturingskast t.b.v. MW samengebouwd in BOK e.e.a. conform bijlage</t>
  </si>
  <si>
    <t>Fundatie t.b.v. Positie 8 e.e.a. conform bijlage</t>
  </si>
  <si>
    <t>Geleideklauw set 50mm t.b.v. positie 21 en 22</t>
  </si>
  <si>
    <t>Geleideklauw set 80mm t.b.v. positie 31</t>
  </si>
  <si>
    <t>Geleideklauw set 100mm t.b.v. positie 32</t>
  </si>
  <si>
    <t>Geleideklauw set 150mm t.b.v. positie 33</t>
  </si>
  <si>
    <t>Waaier t.b.v. positie 28</t>
  </si>
  <si>
    <t>Waaier t.b.v. positie 29</t>
  </si>
  <si>
    <t>Waaier t.b.v. positie 30</t>
  </si>
  <si>
    <t xml:space="preserve">(maximaal EUR 1.500.000,- (excl. BTW) per jaar).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</si>
</sst>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164" fontId="0" fillId="2" borderId="9" xfId="0" applyNumberFormat="1" applyFill="1" applyBorder="1" applyAlignment="1">
      <alignment horizontal="center"/>
    </xf>
    <xf numFmtId="0" fontId="0" fillId="6" borderId="0" xfId="0" applyFill="1"/>
    <xf numFmtId="164" fontId="0" fillId="7" borderId="13" xfId="0" applyNumberForma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5" fillId="5" borderId="11" xfId="0" applyNumberFormat="1" applyFont="1" applyFill="1" applyBorder="1"/>
    <xf numFmtId="164" fontId="5" fillId="5" borderId="13" xfId="0" applyNumberFormat="1" applyFont="1" applyFill="1" applyBorder="1"/>
    <xf numFmtId="0" fontId="4" fillId="3" borderId="10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164" fontId="5" fillId="8" borderId="15" xfId="0" applyNumberFormat="1" applyFont="1" applyFill="1" applyBorder="1"/>
    <xf numFmtId="44" fontId="0" fillId="2" borderId="19" xfId="0" applyNumberFormat="1" applyFill="1" applyBorder="1" applyAlignment="1">
      <alignment horizontal="center"/>
    </xf>
    <xf numFmtId="44" fontId="0" fillId="2" borderId="20" xfId="0" applyNumberFormat="1" applyFill="1" applyBorder="1" applyAlignment="1">
      <alignment horizontal="center"/>
    </xf>
    <xf numFmtId="44" fontId="0" fillId="2" borderId="21" xfId="0" applyNumberForma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2" fillId="4" borderId="24" xfId="0" applyFont="1" applyFill="1" applyBorder="1" applyAlignment="1">
      <alignment wrapText="1"/>
    </xf>
    <xf numFmtId="0" fontId="2" fillId="4" borderId="25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/>
    </xf>
    <xf numFmtId="164" fontId="0" fillId="7" borderId="30" xfId="0" applyNumberFormat="1" applyFill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wrapText="1"/>
    </xf>
    <xf numFmtId="0" fontId="2" fillId="0" borderId="25" xfId="0" applyFont="1" applyBorder="1"/>
    <xf numFmtId="164" fontId="2" fillId="6" borderId="25" xfId="0" applyNumberFormat="1" applyFont="1" applyFill="1" applyBorder="1"/>
    <xf numFmtId="164" fontId="2" fillId="5" borderId="18" xfId="0" applyNumberFormat="1" applyFont="1" applyFill="1" applyBorder="1"/>
    <xf numFmtId="0" fontId="1" fillId="3" borderId="33" xfId="0" applyFont="1" applyFill="1" applyBorder="1" applyAlignment="1">
      <alignment horizontal="center"/>
    </xf>
    <xf numFmtId="0" fontId="0" fillId="0" borderId="9" xfId="0" applyFill="1" applyBorder="1" applyAlignment="1">
      <alignment wrapText="1"/>
    </xf>
    <xf numFmtId="0" fontId="1" fillId="3" borderId="2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1" fillId="3" borderId="32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120651</xdr:colOff>
      <xdr:row>0</xdr:row>
      <xdr:rowOff>44450</xdr:rowOff>
    </xdr:from>
    <xdr:to>
      <xdr:col>4</xdr:col>
      <xdr:colOff>981076</xdr:colOff>
      <xdr:row>2</xdr:row>
      <xdr:rowOff>153760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FE749A-A261-4BF5-BC8C-95F0DAA21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44450"/>
          <a:ext cx="8636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FF30-96C4-4479-9BA8-EA2D85522766}">
  <dimension ref="A1:J118"/>
  <sheetViews>
    <sheetView tabSelected="1" topLeftCell="A90" zoomScale="75" zoomScaleNormal="70" zoomScaleSheetLayoutView="70" workbookViewId="0">
      <selection activeCell="E112" sqref="E112"/>
    </sheetView>
  </sheetViews>
  <sheetFormatPr defaultRowHeight="14.4" x14ac:dyDescent="0.3"/>
  <cols>
    <col min="3" max="3" width="81.6640625" style="3" customWidth="1"/>
    <col min="4" max="4" width="17.6640625" bestFit="1" customWidth="1"/>
    <col min="5" max="5" width="15.33203125" customWidth="1"/>
    <col min="6" max="6" width="26.44140625" customWidth="1"/>
  </cols>
  <sheetData>
    <row r="1" spans="1:10" s="20" customFormat="1" ht="21" x14ac:dyDescent="0.4">
      <c r="A1" s="19" t="s">
        <v>0</v>
      </c>
      <c r="C1" s="21"/>
    </row>
    <row r="2" spans="1:10" s="20" customFormat="1" ht="21" x14ac:dyDescent="0.4">
      <c r="A2" s="19" t="s">
        <v>7</v>
      </c>
      <c r="C2" s="21"/>
    </row>
    <row r="3" spans="1:10" s="20" customFormat="1" ht="21" x14ac:dyDescent="0.4">
      <c r="C3" s="21"/>
    </row>
    <row r="4" spans="1:10" s="20" customFormat="1" ht="21" x14ac:dyDescent="0.4">
      <c r="A4" s="19"/>
      <c r="C4" s="21"/>
    </row>
    <row r="5" spans="1:10" ht="157.19999999999999" customHeight="1" x14ac:dyDescent="0.3">
      <c r="A5" s="58" t="s">
        <v>90</v>
      </c>
      <c r="B5" s="58"/>
      <c r="C5" s="58"/>
      <c r="D5" s="58"/>
      <c r="E5" s="58"/>
      <c r="F5" s="58"/>
    </row>
    <row r="6" spans="1:10" s="4" customFormat="1" ht="18" x14ac:dyDescent="0.35"/>
    <row r="8" spans="1:10" ht="15" thickBot="1" x14ac:dyDescent="0.35"/>
    <row r="9" spans="1:10" ht="18.600000000000001" thickBot="1" x14ac:dyDescent="0.4">
      <c r="A9" s="59" t="s">
        <v>86</v>
      </c>
      <c r="B9" s="60"/>
      <c r="C9" s="60"/>
      <c r="D9" s="60"/>
      <c r="E9" s="61"/>
      <c r="F9" s="8">
        <v>0</v>
      </c>
      <c r="G9" s="4"/>
      <c r="H9" s="4"/>
      <c r="I9" s="4"/>
      <c r="J9" s="4"/>
    </row>
    <row r="13" spans="1:10" ht="18.600000000000001" thickBot="1" x14ac:dyDescent="0.4">
      <c r="A13" s="62" t="s">
        <v>91</v>
      </c>
      <c r="B13" s="60"/>
      <c r="C13" s="60"/>
      <c r="D13" s="60"/>
      <c r="E13" s="60"/>
      <c r="F13" s="60"/>
      <c r="G13" s="4"/>
      <c r="H13" s="4"/>
      <c r="I13" s="4"/>
      <c r="J13" s="4"/>
    </row>
    <row r="14" spans="1:10" ht="118.95" customHeight="1" thickBot="1" x14ac:dyDescent="0.35">
      <c r="A14" s="1"/>
      <c r="B14" s="22" t="s">
        <v>92</v>
      </c>
      <c r="C14" s="23" t="s">
        <v>88</v>
      </c>
      <c r="D14" s="23" t="s">
        <v>9</v>
      </c>
      <c r="E14" s="23" t="s">
        <v>84</v>
      </c>
      <c r="F14" s="24" t="s">
        <v>85</v>
      </c>
    </row>
    <row r="15" spans="1:10" ht="15" thickBot="1" x14ac:dyDescent="0.35">
      <c r="B15" s="63" t="s">
        <v>10</v>
      </c>
      <c r="C15" s="64"/>
      <c r="D15" s="64"/>
      <c r="E15" s="65"/>
      <c r="F15" s="47"/>
    </row>
    <row r="16" spans="1:10" x14ac:dyDescent="0.3">
      <c r="B16" s="26">
        <v>1</v>
      </c>
      <c r="C16" s="27" t="s">
        <v>11</v>
      </c>
      <c r="D16" s="28">
        <v>5</v>
      </c>
      <c r="E16" s="29">
        <v>0</v>
      </c>
      <c r="F16" s="30">
        <f>E16*D16</f>
        <v>0</v>
      </c>
    </row>
    <row r="17" spans="2:6" x14ac:dyDescent="0.3">
      <c r="B17" s="31">
        <v>2</v>
      </c>
      <c r="C17" s="25" t="s">
        <v>12</v>
      </c>
      <c r="D17" s="9">
        <v>5</v>
      </c>
      <c r="E17" s="5">
        <v>0</v>
      </c>
      <c r="F17" s="7">
        <f t="shared" ref="F17:F31" si="0">E17*D17</f>
        <v>0</v>
      </c>
    </row>
    <row r="18" spans="2:6" x14ac:dyDescent="0.3">
      <c r="B18" s="31">
        <v>3</v>
      </c>
      <c r="C18" s="25" t="s">
        <v>13</v>
      </c>
      <c r="D18" s="9">
        <v>1</v>
      </c>
      <c r="E18" s="5">
        <v>0</v>
      </c>
      <c r="F18" s="7">
        <f>E18*D18</f>
        <v>0</v>
      </c>
    </row>
    <row r="19" spans="2:6" x14ac:dyDescent="0.3">
      <c r="B19" s="31">
        <v>4</v>
      </c>
      <c r="C19" s="25" t="s">
        <v>14</v>
      </c>
      <c r="D19" s="9">
        <v>1</v>
      </c>
      <c r="E19" s="5">
        <v>0</v>
      </c>
      <c r="F19" s="7">
        <f t="shared" si="0"/>
        <v>0</v>
      </c>
    </row>
    <row r="20" spans="2:6" x14ac:dyDescent="0.3">
      <c r="B20" s="31">
        <v>5</v>
      </c>
      <c r="C20" s="25" t="s">
        <v>15</v>
      </c>
      <c r="D20" s="9">
        <v>5</v>
      </c>
      <c r="E20" s="5">
        <v>0</v>
      </c>
      <c r="F20" s="7">
        <f t="shared" si="0"/>
        <v>0</v>
      </c>
    </row>
    <row r="21" spans="2:6" x14ac:dyDescent="0.3">
      <c r="B21" s="31">
        <v>6</v>
      </c>
      <c r="C21" s="25" t="s">
        <v>16</v>
      </c>
      <c r="D21" s="9">
        <v>5</v>
      </c>
      <c r="E21" s="5">
        <v>0</v>
      </c>
      <c r="F21" s="7">
        <f t="shared" si="0"/>
        <v>0</v>
      </c>
    </row>
    <row r="22" spans="2:6" x14ac:dyDescent="0.3">
      <c r="B22" s="31">
        <v>7</v>
      </c>
      <c r="C22" s="48" t="s">
        <v>94</v>
      </c>
      <c r="D22" s="9">
        <v>2</v>
      </c>
      <c r="E22" s="5">
        <v>0</v>
      </c>
      <c r="F22" s="7">
        <f>E22*D22</f>
        <v>0</v>
      </c>
    </row>
    <row r="23" spans="2:6" x14ac:dyDescent="0.3">
      <c r="B23" s="31">
        <v>8</v>
      </c>
      <c r="C23" s="48" t="s">
        <v>95</v>
      </c>
      <c r="D23" s="9">
        <v>2</v>
      </c>
      <c r="E23" s="5">
        <v>0</v>
      </c>
      <c r="F23" s="7">
        <f>E23*D23</f>
        <v>0</v>
      </c>
    </row>
    <row r="24" spans="2:6" x14ac:dyDescent="0.3">
      <c r="B24" s="31">
        <v>9</v>
      </c>
      <c r="C24" s="48" t="s">
        <v>17</v>
      </c>
      <c r="D24" s="9">
        <v>5</v>
      </c>
      <c r="E24" s="5">
        <v>0</v>
      </c>
      <c r="F24" s="7">
        <f t="shared" si="0"/>
        <v>0</v>
      </c>
    </row>
    <row r="25" spans="2:6" x14ac:dyDescent="0.3">
      <c r="B25" s="31">
        <v>10</v>
      </c>
      <c r="C25" s="25" t="s">
        <v>18</v>
      </c>
      <c r="D25" s="9">
        <v>1</v>
      </c>
      <c r="E25" s="5">
        <v>0</v>
      </c>
      <c r="F25" s="7">
        <f t="shared" si="0"/>
        <v>0</v>
      </c>
    </row>
    <row r="26" spans="2:6" x14ac:dyDescent="0.3">
      <c r="B26" s="31">
        <v>11</v>
      </c>
      <c r="C26" s="25" t="s">
        <v>19</v>
      </c>
      <c r="D26" s="9">
        <v>6</v>
      </c>
      <c r="E26" s="5">
        <v>0</v>
      </c>
      <c r="F26" s="7">
        <f t="shared" si="0"/>
        <v>0</v>
      </c>
    </row>
    <row r="27" spans="2:6" x14ac:dyDescent="0.3">
      <c r="B27" s="31">
        <v>12</v>
      </c>
      <c r="C27" s="25" t="s">
        <v>96</v>
      </c>
      <c r="D27" s="9">
        <v>2</v>
      </c>
      <c r="E27" s="5"/>
      <c r="F27" s="7"/>
    </row>
    <row r="28" spans="2:6" x14ac:dyDescent="0.3">
      <c r="B28" s="31">
        <v>13</v>
      </c>
      <c r="C28" s="25" t="s">
        <v>20</v>
      </c>
      <c r="D28" s="9">
        <v>9</v>
      </c>
      <c r="E28" s="5">
        <v>0</v>
      </c>
      <c r="F28" s="7">
        <f t="shared" si="0"/>
        <v>0</v>
      </c>
    </row>
    <row r="29" spans="2:6" x14ac:dyDescent="0.3">
      <c r="B29" s="31">
        <v>14</v>
      </c>
      <c r="C29" s="25" t="s">
        <v>21</v>
      </c>
      <c r="D29" s="9">
        <v>9</v>
      </c>
      <c r="E29" s="5">
        <v>0</v>
      </c>
      <c r="F29" s="7">
        <f t="shared" si="0"/>
        <v>0</v>
      </c>
    </row>
    <row r="30" spans="2:6" ht="28.8" x14ac:dyDescent="0.3">
      <c r="B30" s="31">
        <v>15</v>
      </c>
      <c r="C30" s="25" t="s">
        <v>22</v>
      </c>
      <c r="D30" s="9">
        <v>9</v>
      </c>
      <c r="E30" s="5">
        <v>0</v>
      </c>
      <c r="F30" s="7">
        <f t="shared" si="0"/>
        <v>0</v>
      </c>
    </row>
    <row r="31" spans="2:6" ht="29.4" thickBot="1" x14ac:dyDescent="0.35">
      <c r="B31" s="32">
        <v>16</v>
      </c>
      <c r="C31" s="33" t="s">
        <v>23</v>
      </c>
      <c r="D31" s="34">
        <v>9</v>
      </c>
      <c r="E31" s="35">
        <v>0</v>
      </c>
      <c r="F31" s="36">
        <f t="shared" si="0"/>
        <v>0</v>
      </c>
    </row>
    <row r="32" spans="2:6" ht="15" thickBot="1" x14ac:dyDescent="0.35">
      <c r="B32" s="66" t="s">
        <v>24</v>
      </c>
      <c r="C32" s="67"/>
      <c r="D32" s="67"/>
      <c r="E32" s="67"/>
      <c r="F32" s="68"/>
    </row>
    <row r="33" spans="2:6" s="6" customFormat="1" ht="29.4" thickBot="1" x14ac:dyDescent="0.35">
      <c r="B33" s="22" t="s">
        <v>92</v>
      </c>
      <c r="C33" s="23" t="s">
        <v>88</v>
      </c>
      <c r="D33" s="23" t="s">
        <v>9</v>
      </c>
      <c r="E33" s="23" t="s">
        <v>84</v>
      </c>
      <c r="F33" s="24" t="s">
        <v>85</v>
      </c>
    </row>
    <row r="34" spans="2:6" ht="28.8" x14ac:dyDescent="0.3">
      <c r="B34" s="31">
        <v>17</v>
      </c>
      <c r="C34" s="25" t="s">
        <v>25</v>
      </c>
      <c r="D34" s="9">
        <v>5</v>
      </c>
      <c r="E34" s="5">
        <v>0</v>
      </c>
      <c r="F34" s="7">
        <f t="shared" ref="F34:F50" si="1">E34*D34</f>
        <v>0</v>
      </c>
    </row>
    <row r="35" spans="2:6" ht="28.8" x14ac:dyDescent="0.3">
      <c r="B35" s="31">
        <v>18</v>
      </c>
      <c r="C35" s="25" t="s">
        <v>26</v>
      </c>
      <c r="D35" s="9">
        <v>5</v>
      </c>
      <c r="E35" s="5">
        <v>0</v>
      </c>
      <c r="F35" s="7">
        <f t="shared" si="1"/>
        <v>0</v>
      </c>
    </row>
    <row r="36" spans="2:6" ht="28.8" x14ac:dyDescent="0.3">
      <c r="B36" s="31">
        <v>19</v>
      </c>
      <c r="C36" s="25" t="s">
        <v>27</v>
      </c>
      <c r="D36" s="9">
        <v>5</v>
      </c>
      <c r="E36" s="5">
        <v>0</v>
      </c>
      <c r="F36" s="7">
        <f t="shared" si="1"/>
        <v>0</v>
      </c>
    </row>
    <row r="37" spans="2:6" ht="28.8" x14ac:dyDescent="0.3">
      <c r="B37" s="31">
        <v>20</v>
      </c>
      <c r="C37" s="25" t="s">
        <v>28</v>
      </c>
      <c r="D37" s="9">
        <v>5</v>
      </c>
      <c r="E37" s="5">
        <v>0</v>
      </c>
      <c r="F37" s="7">
        <f t="shared" si="1"/>
        <v>0</v>
      </c>
    </row>
    <row r="38" spans="2:6" ht="28.8" x14ac:dyDescent="0.3">
      <c r="B38" s="31">
        <v>21</v>
      </c>
      <c r="C38" s="25" t="s">
        <v>29</v>
      </c>
      <c r="D38" s="9">
        <v>5</v>
      </c>
      <c r="E38" s="5">
        <v>0</v>
      </c>
      <c r="F38" s="7">
        <f t="shared" si="1"/>
        <v>0</v>
      </c>
    </row>
    <row r="39" spans="2:6" ht="28.8" x14ac:dyDescent="0.3">
      <c r="B39" s="31">
        <v>22</v>
      </c>
      <c r="C39" s="25" t="s">
        <v>30</v>
      </c>
      <c r="D39" s="9">
        <v>5</v>
      </c>
      <c r="E39" s="5">
        <v>0</v>
      </c>
      <c r="F39" s="7">
        <f t="shared" si="1"/>
        <v>0</v>
      </c>
    </row>
    <row r="40" spans="2:6" ht="28.8" x14ac:dyDescent="0.3">
      <c r="B40" s="31">
        <v>23</v>
      </c>
      <c r="C40" s="25" t="s">
        <v>31</v>
      </c>
      <c r="D40" s="9">
        <v>4</v>
      </c>
      <c r="E40" s="5">
        <v>0</v>
      </c>
      <c r="F40" s="7">
        <f t="shared" si="1"/>
        <v>0</v>
      </c>
    </row>
    <row r="41" spans="2:6" ht="28.8" x14ac:dyDescent="0.3">
      <c r="B41" s="31">
        <v>24</v>
      </c>
      <c r="C41" s="25" t="s">
        <v>32</v>
      </c>
      <c r="D41" s="9">
        <v>4</v>
      </c>
      <c r="E41" s="5">
        <v>0</v>
      </c>
      <c r="F41" s="7">
        <f t="shared" si="1"/>
        <v>0</v>
      </c>
    </row>
    <row r="42" spans="2:6" ht="28.8" x14ac:dyDescent="0.3">
      <c r="B42" s="31">
        <v>25</v>
      </c>
      <c r="C42" s="25" t="s">
        <v>33</v>
      </c>
      <c r="D42" s="9">
        <v>2</v>
      </c>
      <c r="E42" s="5">
        <v>0</v>
      </c>
      <c r="F42" s="7">
        <f t="shared" si="1"/>
        <v>0</v>
      </c>
    </row>
    <row r="43" spans="2:6" ht="28.8" x14ac:dyDescent="0.3">
      <c r="B43" s="31">
        <v>26</v>
      </c>
      <c r="C43" s="25" t="s">
        <v>34</v>
      </c>
      <c r="D43" s="9">
        <v>2</v>
      </c>
      <c r="E43" s="5">
        <v>0</v>
      </c>
      <c r="F43" s="7">
        <f t="shared" si="1"/>
        <v>0</v>
      </c>
    </row>
    <row r="44" spans="2:6" ht="28.8" x14ac:dyDescent="0.3">
      <c r="B44" s="31">
        <v>27</v>
      </c>
      <c r="C44" s="25" t="s">
        <v>35</v>
      </c>
      <c r="D44" s="9">
        <v>2</v>
      </c>
      <c r="E44" s="5">
        <v>0</v>
      </c>
      <c r="F44" s="7">
        <f t="shared" si="1"/>
        <v>0</v>
      </c>
    </row>
    <row r="45" spans="2:6" ht="28.8" x14ac:dyDescent="0.3">
      <c r="B45" s="31">
        <v>28</v>
      </c>
      <c r="C45" s="25" t="s">
        <v>36</v>
      </c>
      <c r="D45" s="9">
        <v>2</v>
      </c>
      <c r="E45" s="5">
        <v>0</v>
      </c>
      <c r="F45" s="7">
        <f t="shared" si="1"/>
        <v>0</v>
      </c>
    </row>
    <row r="46" spans="2:6" ht="28.8" x14ac:dyDescent="0.3">
      <c r="B46" s="31">
        <v>29</v>
      </c>
      <c r="C46" s="25" t="s">
        <v>37</v>
      </c>
      <c r="D46" s="9">
        <v>2</v>
      </c>
      <c r="E46" s="5">
        <v>0</v>
      </c>
      <c r="F46" s="7">
        <f t="shared" si="1"/>
        <v>0</v>
      </c>
    </row>
    <row r="47" spans="2:6" ht="28.8" x14ac:dyDescent="0.3">
      <c r="B47" s="31">
        <v>30</v>
      </c>
      <c r="C47" s="25" t="s">
        <v>38</v>
      </c>
      <c r="D47" s="9">
        <v>2</v>
      </c>
      <c r="E47" s="5">
        <v>0</v>
      </c>
      <c r="F47" s="7">
        <f t="shared" si="1"/>
        <v>0</v>
      </c>
    </row>
    <row r="48" spans="2:6" ht="28.8" x14ac:dyDescent="0.3">
      <c r="B48" s="31">
        <v>31</v>
      </c>
      <c r="C48" s="25" t="s">
        <v>39</v>
      </c>
      <c r="D48" s="9">
        <v>1</v>
      </c>
      <c r="E48" s="5">
        <v>0</v>
      </c>
      <c r="F48" s="7">
        <f t="shared" si="1"/>
        <v>0</v>
      </c>
    </row>
    <row r="49" spans="2:6" ht="28.8" x14ac:dyDescent="0.3">
      <c r="B49" s="31">
        <v>32</v>
      </c>
      <c r="C49" s="25" t="s">
        <v>40</v>
      </c>
      <c r="D49" s="9">
        <v>1</v>
      </c>
      <c r="E49" s="5">
        <v>0</v>
      </c>
      <c r="F49" s="7">
        <f t="shared" si="1"/>
        <v>0</v>
      </c>
    </row>
    <row r="50" spans="2:6" ht="29.4" thickBot="1" x14ac:dyDescent="0.35">
      <c r="B50" s="31">
        <v>33</v>
      </c>
      <c r="C50" s="25" t="s">
        <v>41</v>
      </c>
      <c r="D50" s="9">
        <v>1</v>
      </c>
      <c r="E50" s="5">
        <v>0</v>
      </c>
      <c r="F50" s="7">
        <f t="shared" si="1"/>
        <v>0</v>
      </c>
    </row>
    <row r="51" spans="2:6" ht="15" thickBot="1" x14ac:dyDescent="0.35">
      <c r="B51" s="49" t="s">
        <v>93</v>
      </c>
      <c r="C51" s="50"/>
      <c r="D51" s="50"/>
      <c r="E51" s="50"/>
      <c r="F51" s="51"/>
    </row>
    <row r="52" spans="2:6" s="6" customFormat="1" ht="29.4" thickBot="1" x14ac:dyDescent="0.35">
      <c r="B52" s="22" t="s">
        <v>92</v>
      </c>
      <c r="C52" s="23" t="s">
        <v>88</v>
      </c>
      <c r="D52" s="23" t="s">
        <v>9</v>
      </c>
      <c r="E52" s="23" t="s">
        <v>84</v>
      </c>
      <c r="F52" s="24" t="s">
        <v>85</v>
      </c>
    </row>
    <row r="53" spans="2:6" x14ac:dyDescent="0.3">
      <c r="B53" s="31">
        <v>34</v>
      </c>
      <c r="C53" s="25" t="s">
        <v>97</v>
      </c>
      <c r="D53" s="9">
        <v>10</v>
      </c>
      <c r="E53" s="5">
        <v>0</v>
      </c>
      <c r="F53" s="7">
        <f t="shared" ref="F53:F77" si="2">E53*D53</f>
        <v>0</v>
      </c>
    </row>
    <row r="54" spans="2:6" x14ac:dyDescent="0.3">
      <c r="B54" s="31">
        <v>35</v>
      </c>
      <c r="C54" s="25" t="s">
        <v>98</v>
      </c>
      <c r="D54" s="9">
        <v>1</v>
      </c>
      <c r="E54" s="5">
        <v>0</v>
      </c>
      <c r="F54" s="7">
        <f t="shared" si="2"/>
        <v>0</v>
      </c>
    </row>
    <row r="55" spans="2:6" x14ac:dyDescent="0.3">
      <c r="B55" s="31">
        <v>36</v>
      </c>
      <c r="C55" s="25" t="s">
        <v>99</v>
      </c>
      <c r="D55" s="9">
        <v>1</v>
      </c>
      <c r="E55" s="5">
        <v>0</v>
      </c>
      <c r="F55" s="7">
        <f t="shared" si="2"/>
        <v>0</v>
      </c>
    </row>
    <row r="56" spans="2:6" x14ac:dyDescent="0.3">
      <c r="B56" s="31">
        <v>37</v>
      </c>
      <c r="C56" s="25" t="s">
        <v>100</v>
      </c>
      <c r="D56" s="9">
        <v>1</v>
      </c>
      <c r="E56" s="5">
        <v>0</v>
      </c>
      <c r="F56" s="7">
        <f t="shared" si="2"/>
        <v>0</v>
      </c>
    </row>
    <row r="57" spans="2:6" x14ac:dyDescent="0.3">
      <c r="B57" s="31">
        <v>38</v>
      </c>
      <c r="C57" s="25" t="s">
        <v>42</v>
      </c>
      <c r="D57" s="9">
        <v>1</v>
      </c>
      <c r="E57" s="5">
        <v>0</v>
      </c>
      <c r="F57" s="7">
        <f t="shared" si="2"/>
        <v>0</v>
      </c>
    </row>
    <row r="58" spans="2:6" x14ac:dyDescent="0.3">
      <c r="B58" s="31">
        <v>39</v>
      </c>
      <c r="C58" s="25" t="s">
        <v>43</v>
      </c>
      <c r="D58" s="9">
        <v>5</v>
      </c>
      <c r="E58" s="5">
        <v>0</v>
      </c>
      <c r="F58" s="7">
        <f t="shared" si="2"/>
        <v>0</v>
      </c>
    </row>
    <row r="59" spans="2:6" x14ac:dyDescent="0.3">
      <c r="B59" s="31">
        <v>40</v>
      </c>
      <c r="C59" s="25" t="s">
        <v>44</v>
      </c>
      <c r="D59" s="9">
        <v>5</v>
      </c>
      <c r="E59" s="5">
        <v>0</v>
      </c>
      <c r="F59" s="7">
        <f t="shared" si="2"/>
        <v>0</v>
      </c>
    </row>
    <row r="60" spans="2:6" x14ac:dyDescent="0.3">
      <c r="B60" s="31">
        <v>41</v>
      </c>
      <c r="C60" s="25" t="s">
        <v>45</v>
      </c>
      <c r="D60" s="9">
        <v>5</v>
      </c>
      <c r="E60" s="5">
        <v>0</v>
      </c>
      <c r="F60" s="7">
        <f t="shared" si="2"/>
        <v>0</v>
      </c>
    </row>
    <row r="61" spans="2:6" x14ac:dyDescent="0.3">
      <c r="B61" s="31">
        <v>42</v>
      </c>
      <c r="C61" s="25" t="s">
        <v>46</v>
      </c>
      <c r="D61" s="9">
        <v>5</v>
      </c>
      <c r="E61" s="5">
        <v>0</v>
      </c>
      <c r="F61" s="7">
        <f t="shared" si="2"/>
        <v>0</v>
      </c>
    </row>
    <row r="62" spans="2:6" x14ac:dyDescent="0.3">
      <c r="B62" s="31">
        <v>43</v>
      </c>
      <c r="C62" s="25" t="s">
        <v>47</v>
      </c>
      <c r="D62" s="9">
        <v>5</v>
      </c>
      <c r="E62" s="5">
        <v>0</v>
      </c>
      <c r="F62" s="7">
        <f t="shared" si="2"/>
        <v>0</v>
      </c>
    </row>
    <row r="63" spans="2:6" x14ac:dyDescent="0.3">
      <c r="B63" s="31">
        <v>44</v>
      </c>
      <c r="C63" s="25" t="s">
        <v>48</v>
      </c>
      <c r="D63" s="9">
        <v>5</v>
      </c>
      <c r="E63" s="5">
        <v>0</v>
      </c>
      <c r="F63" s="7">
        <f t="shared" si="2"/>
        <v>0</v>
      </c>
    </row>
    <row r="64" spans="2:6" x14ac:dyDescent="0.3">
      <c r="B64" s="31">
        <v>45</v>
      </c>
      <c r="C64" s="25" t="s">
        <v>49</v>
      </c>
      <c r="D64" s="9">
        <v>4</v>
      </c>
      <c r="E64" s="5">
        <v>0</v>
      </c>
      <c r="F64" s="7">
        <f t="shared" si="2"/>
        <v>0</v>
      </c>
    </row>
    <row r="65" spans="2:6" x14ac:dyDescent="0.3">
      <c r="B65" s="31">
        <v>46</v>
      </c>
      <c r="C65" s="25" t="s">
        <v>50</v>
      </c>
      <c r="D65" s="9">
        <v>4</v>
      </c>
      <c r="E65" s="5">
        <v>0</v>
      </c>
      <c r="F65" s="7">
        <f t="shared" si="2"/>
        <v>0</v>
      </c>
    </row>
    <row r="66" spans="2:6" x14ac:dyDescent="0.3">
      <c r="B66" s="31">
        <v>47</v>
      </c>
      <c r="C66" s="25" t="s">
        <v>51</v>
      </c>
      <c r="D66" s="9">
        <v>4</v>
      </c>
      <c r="E66" s="5">
        <v>0</v>
      </c>
      <c r="F66" s="7">
        <f t="shared" si="2"/>
        <v>0</v>
      </c>
    </row>
    <row r="67" spans="2:6" x14ac:dyDescent="0.3">
      <c r="B67" s="31">
        <v>48</v>
      </c>
      <c r="C67" s="25" t="s">
        <v>52</v>
      </c>
      <c r="D67" s="9">
        <v>4</v>
      </c>
      <c r="E67" s="5">
        <v>0</v>
      </c>
      <c r="F67" s="7">
        <f t="shared" si="2"/>
        <v>0</v>
      </c>
    </row>
    <row r="68" spans="2:6" x14ac:dyDescent="0.3">
      <c r="B68" s="31">
        <v>49</v>
      </c>
      <c r="C68" s="25" t="s">
        <v>53</v>
      </c>
      <c r="D68" s="9">
        <v>4</v>
      </c>
      <c r="E68" s="5">
        <v>0</v>
      </c>
      <c r="F68" s="7">
        <f t="shared" si="2"/>
        <v>0</v>
      </c>
    </row>
    <row r="69" spans="2:6" x14ac:dyDescent="0.3">
      <c r="B69" s="31">
        <v>50</v>
      </c>
      <c r="C69" s="25" t="s">
        <v>101</v>
      </c>
      <c r="D69" s="9">
        <v>4</v>
      </c>
      <c r="E69" s="5">
        <v>0</v>
      </c>
      <c r="F69" s="7">
        <f t="shared" si="2"/>
        <v>0</v>
      </c>
    </row>
    <row r="70" spans="2:6" x14ac:dyDescent="0.3">
      <c r="B70" s="31">
        <v>51</v>
      </c>
      <c r="C70" s="25" t="s">
        <v>102</v>
      </c>
      <c r="D70" s="9">
        <v>4</v>
      </c>
      <c r="E70" s="5">
        <v>0</v>
      </c>
      <c r="F70" s="7">
        <f t="shared" si="2"/>
        <v>0</v>
      </c>
    </row>
    <row r="71" spans="2:6" x14ac:dyDescent="0.3">
      <c r="B71" s="31">
        <v>52</v>
      </c>
      <c r="C71" s="25" t="s">
        <v>103</v>
      </c>
      <c r="D71" s="9">
        <v>4</v>
      </c>
      <c r="E71" s="5">
        <v>0</v>
      </c>
      <c r="F71" s="7">
        <f t="shared" si="2"/>
        <v>0</v>
      </c>
    </row>
    <row r="72" spans="2:6" x14ac:dyDescent="0.3">
      <c r="B72" s="31">
        <v>53</v>
      </c>
      <c r="C72" s="25" t="s">
        <v>54</v>
      </c>
      <c r="D72" s="9">
        <v>8</v>
      </c>
      <c r="E72" s="5">
        <v>0</v>
      </c>
      <c r="F72" s="7">
        <f t="shared" si="2"/>
        <v>0</v>
      </c>
    </row>
    <row r="73" spans="2:6" x14ac:dyDescent="0.3">
      <c r="B73" s="31">
        <v>54</v>
      </c>
      <c r="C73" s="25" t="s">
        <v>55</v>
      </c>
      <c r="D73" s="9">
        <v>8</v>
      </c>
      <c r="E73" s="5">
        <v>0</v>
      </c>
      <c r="F73" s="7">
        <f t="shared" si="2"/>
        <v>0</v>
      </c>
    </row>
    <row r="74" spans="2:6" x14ac:dyDescent="0.3">
      <c r="B74" s="31">
        <v>55</v>
      </c>
      <c r="C74" s="25" t="s">
        <v>56</v>
      </c>
      <c r="D74" s="9">
        <v>8</v>
      </c>
      <c r="E74" s="5">
        <v>0</v>
      </c>
      <c r="F74" s="7">
        <f t="shared" si="2"/>
        <v>0</v>
      </c>
    </row>
    <row r="75" spans="2:6" x14ac:dyDescent="0.3">
      <c r="B75" s="31">
        <v>56</v>
      </c>
      <c r="C75" s="25" t="s">
        <v>57</v>
      </c>
      <c r="D75" s="9">
        <v>20</v>
      </c>
      <c r="E75" s="5">
        <v>0</v>
      </c>
      <c r="F75" s="7">
        <f t="shared" si="2"/>
        <v>0</v>
      </c>
    </row>
    <row r="76" spans="2:6" x14ac:dyDescent="0.3">
      <c r="B76" s="31">
        <v>57</v>
      </c>
      <c r="C76" s="25" t="s">
        <v>58</v>
      </c>
      <c r="D76" s="9">
        <v>20</v>
      </c>
      <c r="E76" s="5">
        <v>0</v>
      </c>
      <c r="F76" s="7">
        <f t="shared" si="2"/>
        <v>0</v>
      </c>
    </row>
    <row r="77" spans="2:6" ht="15" thickBot="1" x14ac:dyDescent="0.35">
      <c r="B77" s="37">
        <v>58</v>
      </c>
      <c r="C77" s="38" t="s">
        <v>59</v>
      </c>
      <c r="D77" s="39">
        <v>20</v>
      </c>
      <c r="E77" s="40">
        <v>0</v>
      </c>
      <c r="F77" s="41">
        <f t="shared" si="2"/>
        <v>0</v>
      </c>
    </row>
    <row r="78" spans="2:6" ht="15" thickBot="1" x14ac:dyDescent="0.35">
      <c r="B78" s="49" t="s">
        <v>60</v>
      </c>
      <c r="C78" s="50"/>
      <c r="D78" s="50"/>
      <c r="E78" s="50"/>
      <c r="F78" s="51"/>
    </row>
    <row r="79" spans="2:6" s="6" customFormat="1" ht="29.4" thickBot="1" x14ac:dyDescent="0.35">
      <c r="B79" s="22" t="s">
        <v>92</v>
      </c>
      <c r="C79" s="23" t="s">
        <v>88</v>
      </c>
      <c r="D79" s="23" t="s">
        <v>9</v>
      </c>
      <c r="E79" s="23" t="s">
        <v>84</v>
      </c>
      <c r="F79" s="24" t="s">
        <v>85</v>
      </c>
    </row>
    <row r="80" spans="2:6" x14ac:dyDescent="0.3">
      <c r="B80" s="31">
        <v>59</v>
      </c>
      <c r="C80" s="25" t="s">
        <v>61</v>
      </c>
      <c r="D80" s="9">
        <v>8</v>
      </c>
      <c r="E80" s="5">
        <v>0</v>
      </c>
      <c r="F80" s="7">
        <f t="shared" ref="F80:F97" si="3">E80*D80</f>
        <v>0</v>
      </c>
    </row>
    <row r="81" spans="2:6" x14ac:dyDescent="0.3">
      <c r="B81" s="31">
        <v>60</v>
      </c>
      <c r="C81" s="25" t="s">
        <v>62</v>
      </c>
      <c r="D81" s="9">
        <v>8</v>
      </c>
      <c r="E81" s="5">
        <v>0</v>
      </c>
      <c r="F81" s="7">
        <f t="shared" si="3"/>
        <v>0</v>
      </c>
    </row>
    <row r="82" spans="2:6" x14ac:dyDescent="0.3">
      <c r="B82" s="31">
        <v>61</v>
      </c>
      <c r="C82" s="25" t="s">
        <v>63</v>
      </c>
      <c r="D82" s="9">
        <v>8</v>
      </c>
      <c r="E82" s="5">
        <v>0</v>
      </c>
      <c r="F82" s="7">
        <f t="shared" si="3"/>
        <v>0</v>
      </c>
    </row>
    <row r="83" spans="2:6" x14ac:dyDescent="0.3">
      <c r="B83" s="31">
        <v>62</v>
      </c>
      <c r="C83" s="25" t="s">
        <v>64</v>
      </c>
      <c r="D83" s="9">
        <v>8</v>
      </c>
      <c r="E83" s="5">
        <v>0</v>
      </c>
      <c r="F83" s="7">
        <f t="shared" si="3"/>
        <v>0</v>
      </c>
    </row>
    <row r="84" spans="2:6" x14ac:dyDescent="0.3">
      <c r="B84" s="31">
        <v>63</v>
      </c>
      <c r="C84" s="25" t="s">
        <v>65</v>
      </c>
      <c r="D84" s="9">
        <v>10</v>
      </c>
      <c r="E84" s="5">
        <v>0</v>
      </c>
      <c r="F84" s="7">
        <f t="shared" si="3"/>
        <v>0</v>
      </c>
    </row>
    <row r="85" spans="2:6" x14ac:dyDescent="0.3">
      <c r="B85" s="31">
        <v>64</v>
      </c>
      <c r="C85" s="25" t="s">
        <v>66</v>
      </c>
      <c r="D85" s="9">
        <v>4</v>
      </c>
      <c r="E85" s="5">
        <v>0</v>
      </c>
      <c r="F85" s="7">
        <f t="shared" si="3"/>
        <v>0</v>
      </c>
    </row>
    <row r="86" spans="2:6" x14ac:dyDescent="0.3">
      <c r="B86" s="31">
        <v>65</v>
      </c>
      <c r="C86" s="25" t="s">
        <v>67</v>
      </c>
      <c r="D86" s="9">
        <v>2</v>
      </c>
      <c r="E86" s="5">
        <v>0</v>
      </c>
      <c r="F86" s="7">
        <f t="shared" si="3"/>
        <v>0</v>
      </c>
    </row>
    <row r="87" spans="2:6" x14ac:dyDescent="0.3">
      <c r="B87" s="31">
        <v>66</v>
      </c>
      <c r="C87" s="25" t="s">
        <v>68</v>
      </c>
      <c r="D87" s="9">
        <v>2</v>
      </c>
      <c r="E87" s="5">
        <v>0</v>
      </c>
      <c r="F87" s="7">
        <f t="shared" si="3"/>
        <v>0</v>
      </c>
    </row>
    <row r="88" spans="2:6" x14ac:dyDescent="0.3">
      <c r="B88" s="31">
        <v>67</v>
      </c>
      <c r="C88" s="25" t="s">
        <v>69</v>
      </c>
      <c r="D88" s="9">
        <v>10</v>
      </c>
      <c r="E88" s="5">
        <v>0</v>
      </c>
      <c r="F88" s="7">
        <f t="shared" si="3"/>
        <v>0</v>
      </c>
    </row>
    <row r="89" spans="2:6" x14ac:dyDescent="0.3">
      <c r="B89" s="31">
        <v>68</v>
      </c>
      <c r="C89" s="25" t="s">
        <v>70</v>
      </c>
      <c r="D89" s="9">
        <v>4</v>
      </c>
      <c r="E89" s="5">
        <v>0</v>
      </c>
      <c r="F89" s="7">
        <f t="shared" si="3"/>
        <v>0</v>
      </c>
    </row>
    <row r="90" spans="2:6" x14ac:dyDescent="0.3">
      <c r="B90" s="31">
        <v>69</v>
      </c>
      <c r="C90" s="25" t="s">
        <v>71</v>
      </c>
      <c r="D90" s="9">
        <v>4</v>
      </c>
      <c r="E90" s="5">
        <v>0</v>
      </c>
      <c r="F90" s="7">
        <f t="shared" si="3"/>
        <v>0</v>
      </c>
    </row>
    <row r="91" spans="2:6" x14ac:dyDescent="0.3">
      <c r="B91" s="31">
        <v>70</v>
      </c>
      <c r="C91" s="25" t="s">
        <v>72</v>
      </c>
      <c r="D91" s="9">
        <v>2</v>
      </c>
      <c r="E91" s="5">
        <v>0</v>
      </c>
      <c r="F91" s="7">
        <f t="shared" si="3"/>
        <v>0</v>
      </c>
    </row>
    <row r="92" spans="2:6" x14ac:dyDescent="0.3">
      <c r="B92" s="31">
        <v>71</v>
      </c>
      <c r="C92" s="25" t="s">
        <v>73</v>
      </c>
      <c r="D92" s="9">
        <v>4</v>
      </c>
      <c r="E92" s="5">
        <v>0</v>
      </c>
      <c r="F92" s="7">
        <f t="shared" si="3"/>
        <v>0</v>
      </c>
    </row>
    <row r="93" spans="2:6" x14ac:dyDescent="0.3">
      <c r="B93" s="31">
        <v>72</v>
      </c>
      <c r="C93" s="25" t="s">
        <v>74</v>
      </c>
      <c r="D93" s="9">
        <v>4</v>
      </c>
      <c r="E93" s="5">
        <v>0</v>
      </c>
      <c r="F93" s="7">
        <f t="shared" si="3"/>
        <v>0</v>
      </c>
    </row>
    <row r="94" spans="2:6" x14ac:dyDescent="0.3">
      <c r="B94" s="31">
        <v>73</v>
      </c>
      <c r="C94" s="25" t="s">
        <v>75</v>
      </c>
      <c r="D94" s="9">
        <v>4</v>
      </c>
      <c r="E94" s="5">
        <v>0</v>
      </c>
      <c r="F94" s="7">
        <f t="shared" si="3"/>
        <v>0</v>
      </c>
    </row>
    <row r="95" spans="2:6" x14ac:dyDescent="0.3">
      <c r="B95" s="31">
        <v>74</v>
      </c>
      <c r="C95" s="25" t="s">
        <v>76</v>
      </c>
      <c r="D95" s="9">
        <v>2</v>
      </c>
      <c r="E95" s="5">
        <v>0</v>
      </c>
      <c r="F95" s="7">
        <f t="shared" si="3"/>
        <v>0</v>
      </c>
    </row>
    <row r="96" spans="2:6" x14ac:dyDescent="0.3">
      <c r="B96" s="31">
        <v>75</v>
      </c>
      <c r="C96" s="25" t="s">
        <v>77</v>
      </c>
      <c r="D96" s="9">
        <v>2</v>
      </c>
      <c r="E96" s="5">
        <v>0</v>
      </c>
      <c r="F96" s="7">
        <f t="shared" si="3"/>
        <v>0</v>
      </c>
    </row>
    <row r="97" spans="1:6" ht="15" thickBot="1" x14ac:dyDescent="0.35">
      <c r="B97" s="31">
        <v>76</v>
      </c>
      <c r="C97" s="25" t="s">
        <v>78</v>
      </c>
      <c r="D97" s="9">
        <v>2</v>
      </c>
      <c r="E97" s="5">
        <v>0</v>
      </c>
      <c r="F97" s="7">
        <f t="shared" si="3"/>
        <v>0</v>
      </c>
    </row>
    <row r="98" spans="1:6" ht="15" thickBot="1" x14ac:dyDescent="0.35">
      <c r="B98" s="49" t="s">
        <v>79</v>
      </c>
      <c r="C98" s="50"/>
      <c r="D98" s="50"/>
      <c r="E98" s="50"/>
      <c r="F98" s="51"/>
    </row>
    <row r="99" spans="1:6" x14ac:dyDescent="0.3">
      <c r="B99" s="31">
        <v>77</v>
      </c>
      <c r="C99" s="25" t="s">
        <v>80</v>
      </c>
      <c r="D99" s="9">
        <v>50</v>
      </c>
      <c r="E99" s="5">
        <v>0</v>
      </c>
      <c r="F99" s="7">
        <f t="shared" ref="F99:F101" si="4">E99*D99</f>
        <v>0</v>
      </c>
    </row>
    <row r="100" spans="1:6" x14ac:dyDescent="0.3">
      <c r="B100" s="31">
        <v>78</v>
      </c>
      <c r="C100" s="25" t="s">
        <v>81</v>
      </c>
      <c r="D100" s="9">
        <v>20</v>
      </c>
      <c r="E100" s="5">
        <v>0</v>
      </c>
      <c r="F100" s="7">
        <f t="shared" si="4"/>
        <v>0</v>
      </c>
    </row>
    <row r="101" spans="1:6" ht="15" thickBot="1" x14ac:dyDescent="0.35">
      <c r="B101" s="37">
        <v>79</v>
      </c>
      <c r="C101" s="38" t="s">
        <v>82</v>
      </c>
      <c r="D101" s="39">
        <v>10</v>
      </c>
      <c r="E101" s="40">
        <v>0</v>
      </c>
      <c r="F101" s="41">
        <f t="shared" si="4"/>
        <v>0</v>
      </c>
    </row>
    <row r="102" spans="1:6" ht="15" thickBot="1" x14ac:dyDescent="0.35">
      <c r="B102" s="42"/>
      <c r="C102" s="43"/>
      <c r="D102" s="44" t="s">
        <v>83</v>
      </c>
      <c r="E102" s="45"/>
      <c r="F102" s="46">
        <f>SUM(F80:F97,F99:F101,F53:F77,F34:F50,F16:F31)</f>
        <v>0</v>
      </c>
    </row>
    <row r="103" spans="1:6" ht="15" thickBot="1" x14ac:dyDescent="0.35"/>
    <row r="104" spans="1:6" ht="18" x14ac:dyDescent="0.35">
      <c r="C104" s="12" t="s">
        <v>87</v>
      </c>
      <c r="D104" s="10">
        <f>F9</f>
        <v>0</v>
      </c>
    </row>
    <row r="105" spans="1:6" ht="18" x14ac:dyDescent="0.35">
      <c r="C105" s="13" t="s">
        <v>89</v>
      </c>
      <c r="D105" s="11">
        <f>F102</f>
        <v>0</v>
      </c>
    </row>
    <row r="106" spans="1:6" ht="18.600000000000001" thickBot="1" x14ac:dyDescent="0.4">
      <c r="C106" s="14" t="s">
        <v>8</v>
      </c>
      <c r="D106" s="15">
        <f>SUM(D104:D105)</f>
        <v>0</v>
      </c>
      <c r="E106" s="69" t="s">
        <v>104</v>
      </c>
    </row>
    <row r="108" spans="1:6" ht="15" thickBot="1" x14ac:dyDescent="0.35"/>
    <row r="109" spans="1:6" ht="15" thickBot="1" x14ac:dyDescent="0.35">
      <c r="A109" s="57" t="s">
        <v>1</v>
      </c>
      <c r="B109" s="57"/>
      <c r="C109" s="16"/>
      <c r="D109" s="2"/>
    </row>
    <row r="110" spans="1:6" ht="15" thickBot="1" x14ac:dyDescent="0.35">
      <c r="A110" s="57" t="s">
        <v>2</v>
      </c>
      <c r="B110" s="57"/>
      <c r="C110" s="17"/>
      <c r="D110" s="2"/>
    </row>
    <row r="111" spans="1:6" ht="15" thickBot="1" x14ac:dyDescent="0.35">
      <c r="A111" s="57" t="s">
        <v>3</v>
      </c>
      <c r="B111" s="57"/>
      <c r="C111" s="17"/>
      <c r="D111" s="2"/>
    </row>
    <row r="112" spans="1:6" ht="15" thickBot="1" x14ac:dyDescent="0.35">
      <c r="A112" s="57" t="s">
        <v>4</v>
      </c>
      <c r="B112" s="57"/>
      <c r="C112" s="17"/>
      <c r="D112" s="2"/>
    </row>
    <row r="113" spans="1:4" ht="15" thickBot="1" x14ac:dyDescent="0.35">
      <c r="A113" s="57" t="s">
        <v>5</v>
      </c>
      <c r="B113" s="57"/>
      <c r="C113" s="18"/>
      <c r="D113" s="2"/>
    </row>
    <row r="114" spans="1:4" ht="15" thickBot="1" x14ac:dyDescent="0.35">
      <c r="A114" s="49" t="s">
        <v>6</v>
      </c>
      <c r="B114" s="51"/>
      <c r="C114" s="52"/>
      <c r="D114" s="53"/>
    </row>
    <row r="115" spans="1:4" x14ac:dyDescent="0.3">
      <c r="C115" s="52"/>
      <c r="D115" s="54"/>
    </row>
    <row r="116" spans="1:4" x14ac:dyDescent="0.3">
      <c r="C116" s="52"/>
      <c r="D116" s="54"/>
    </row>
    <row r="117" spans="1:4" x14ac:dyDescent="0.3">
      <c r="C117" s="52"/>
      <c r="D117" s="54"/>
    </row>
    <row r="118" spans="1:4" ht="15" thickBot="1" x14ac:dyDescent="0.35">
      <c r="C118" s="55"/>
      <c r="D118" s="56"/>
    </row>
  </sheetData>
  <mergeCells count="15">
    <mergeCell ref="A5:F5"/>
    <mergeCell ref="A9:E9"/>
    <mergeCell ref="A13:F13"/>
    <mergeCell ref="B15:E15"/>
    <mergeCell ref="B78:F78"/>
    <mergeCell ref="B32:F32"/>
    <mergeCell ref="B51:F51"/>
    <mergeCell ref="B98:F98"/>
    <mergeCell ref="A114:B114"/>
    <mergeCell ref="C114:D118"/>
    <mergeCell ref="A109:B109"/>
    <mergeCell ref="A110:B110"/>
    <mergeCell ref="A111:B111"/>
    <mergeCell ref="A112:B112"/>
    <mergeCell ref="A113:B113"/>
  </mergeCells>
  <phoneticPr fontId="8" type="noConversion"/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DB8EDFC5FD94A98E488C87E0C603C" ma:contentTypeVersion="12" ma:contentTypeDescription="Een nieuw document maken." ma:contentTypeScope="" ma:versionID="10603fa189ea5fd539c0e4ba2ba39830">
  <xsd:schema xmlns:xsd="http://www.w3.org/2001/XMLSchema" xmlns:xs="http://www.w3.org/2001/XMLSchema" xmlns:p="http://schemas.microsoft.com/office/2006/metadata/properties" xmlns:ns2="82619569-9ce7-4769-aada-e8ed0eb58608" xmlns:ns3="64dae02f-8b9e-4b7c-86b4-575346d8606b" targetNamespace="http://schemas.microsoft.com/office/2006/metadata/properties" ma:root="true" ma:fieldsID="8bbefd3ad36d7902876b4b92ca9a8b97" ns2:_="" ns3:_="">
    <xsd:import namespace="82619569-9ce7-4769-aada-e8ed0eb58608"/>
    <xsd:import namespace="64dae02f-8b9e-4b7c-86b4-575346d860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19569-9ce7-4769-aada-e8ed0eb586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e02f-8b9e-4b7c-86b4-575346d86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C7421-76D6-4301-AA30-2553BA34DB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91F852-B837-4163-89D7-B0B5EEFDF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8603A-6C91-4D79-9E35-9564633A8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619569-9ce7-4769-aada-e8ed0eb58608"/>
    <ds:schemaRef ds:uri="64dae02f-8b9e-4b7c-86b4-575346d86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Maurits Hulsegge</dc:creator>
  <cp:lastModifiedBy>Kees Koopmans</cp:lastModifiedBy>
  <cp:lastPrinted>2021-09-20T06:41:13Z</cp:lastPrinted>
  <dcterms:created xsi:type="dcterms:W3CDTF">2021-09-16T13:43:47Z</dcterms:created>
  <dcterms:modified xsi:type="dcterms:W3CDTF">2021-10-19T12:54:47Z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0x010100AE8DB8EDFC5FD94A98E488C87E0C603C</vt:lpwstr>
  </property>
</Properties>
</file>