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unitedqualitybv.sharepoint.com/klanten/Docs/De Fryske Marren/EA transport en verwerking (866 YJ)/Nota van inlichtingen/Concepten NvI 20210611/"/>
    </mc:Choice>
  </mc:AlternateContent>
  <xr:revisionPtr revIDLastSave="18" documentId="14_{E840DDA1-2DF3-4EAF-A2AC-D9A0902A5940}" xr6:coauthVersionLast="47" xr6:coauthVersionMax="47" xr10:uidLastSave="{B6DEB1F5-E61A-4DFF-8A45-EA0A163C57A9}"/>
  <bookViews>
    <workbookView xWindow="-120" yWindow="-120" windowWidth="24240" windowHeight="13140" xr2:uid="{6E65219E-F8DF-461B-8EA7-3D0BDD050A51}"/>
  </bookViews>
  <sheets>
    <sheet name="Voorblad" sheetId="1" r:id="rId1"/>
    <sheet name="1. Kwaliteit Perceel 5 Veegvuil" sheetId="3" r:id="rId2"/>
    <sheet name="2. Prijs Perceel 5 Veegvuil" sheetId="2" r:id="rId3"/>
    <sheet name="3. Fictieve inschrijfprijs Veeg" sheetId="4" r:id="rId4"/>
  </sheets>
  <definedNames>
    <definedName name="_xlnm.Print_Area" localSheetId="1">'1. Kwaliteit Perceel 5 Veegvuil'!$A$1:$G$29</definedName>
    <definedName name="_xlnm.Print_Area" localSheetId="2">'2. Prijs Perceel 5 Veegvuil'!$A$1:$G$25</definedName>
    <definedName name="_xlnm.Print_Area" localSheetId="3">'3. Fictieve inschrijfprijs Veeg'!$A$1:$C$8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3" l="1" a="1"/>
  <c r="F4" i="3" s="1"/>
  <c r="E13" i="3"/>
  <c r="E25" i="3" s="1"/>
  <c r="G8" i="2"/>
  <c r="G4" i="2"/>
  <c r="G10" i="2" l="1"/>
  <c r="C5" i="4" s="1"/>
  <c r="F13" i="3"/>
  <c r="F25" i="3" s="1"/>
  <c r="C4" i="4" s="1"/>
  <c r="C7"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<sst xmlns="http://schemas.openxmlformats.org/spreadsheetml/2006/main" count="116" uniqueCount="78">
  <si>
    <t>Inhoud:</t>
  </si>
  <si>
    <t>T1.</t>
  </si>
  <si>
    <t>T2.</t>
  </si>
  <si>
    <t>T3.</t>
  </si>
  <si>
    <t>Kwalitatieve gunningscriteria perceel 5 Veegvuil</t>
  </si>
  <si>
    <t>Prijsinvulformulier perceel 5 Veegvuil</t>
  </si>
  <si>
    <t>Fictieve inschrijfprijs perceel 5 Veegvuil</t>
  </si>
  <si>
    <t>Ontvangst</t>
  </si>
  <si>
    <t>NR.</t>
  </si>
  <si>
    <t xml:space="preserve">Omschrijving </t>
  </si>
  <si>
    <t>Afvalstroom</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</si>
  <si>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</si>
  <si>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</si>
  <si>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(2)</t>
    </r>
  </si>
  <si>
    <t>Subtotalen (AxB) excl. btw</t>
  </si>
  <si>
    <t>PR-1</t>
  </si>
  <si>
    <t>Prijs voor ontvangst (incl. eventueel op-, overslag en transport)</t>
  </si>
  <si>
    <t>Veegvuil</t>
  </si>
  <si>
    <t>Ton</t>
  </si>
  <si>
    <t>Verwerking</t>
  </si>
  <si>
    <t>PR-2</t>
  </si>
  <si>
    <t>Totale inschrijfprijs (3)</t>
  </si>
  <si>
    <t>Gegevens ontvangstlocatie (indien afwijkend van verwerkingslocatie)</t>
  </si>
  <si>
    <t>Naam</t>
  </si>
  <si>
    <t>Adres</t>
  </si>
  <si>
    <t>Postcode</t>
  </si>
  <si>
    <t>Plaats</t>
  </si>
  <si>
    <t>Eigenaar</t>
  </si>
  <si>
    <t>PR-3</t>
  </si>
  <si>
    <t>Gegevens verwerkingslocatie</t>
  </si>
  <si>
    <t>PR-4</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</si>
  <si>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</si>
  <si>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</si>
  <si>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</si>
  <si>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</si>
  <si>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</si>
  <si>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</si>
  <si>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</si>
  <si>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Bijlage 04E
Tab 2: Prijsinvulformulier perceel 5 Veegvuil</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</si>
  <si>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</si>
  <si>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</si>
  <si>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</si>
  <si>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</si>
  <si>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</si>
  <si>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</si>
  <si>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</si>
  <si>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</si>
  <si>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</si>
  <si>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</si>
  <si>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</si>
  <si>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</si>
  <si>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</si>
  <si>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</si>
  <si>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</si>
  <si>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</si>
  <si>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</si>
  <si>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</si>
  <si>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</si>
  <si>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</si>
  <si>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</si>
  <si>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</si>
  <si>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</si>
  <si>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</si>
  <si>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</si>
  <si>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</si>
  <si>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</si>
  <si>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</si>
  <si>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</si>
  <si>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</si>
  <si>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KG</t>
  </si>
  <si>
    <t>PR</t>
  </si>
  <si>
    <t>Totale inschrijfprijs</t>
  </si>
  <si>
    <t>Totale fictieve inschrijfrpijs
Deze prijs vermelden in TenderNed</t>
  </si>
  <si>
    <t>Bijlage 04E
Tab 3: Fictieve inschrijfprijs perceel 5 Veegvuil</t>
  </si>
  <si>
    <t>Bijlage 04E - Invulformulier gunningscriteria perceel 5 Veegvuil
aangepast in Nota van Inlichtingen 1
Behorende bij de Europese openbare aanbesteding "Verwerking afvalstromen milieustraten"</t>
  </si>
  <si>
    <t>Bijlage 04E [AANGEPAST IN NVI1]
Tab 1: Kwalitatieve gunningscriteria perceel 5 Veegvuil</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</si>
  <si>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</si>
  <si>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r>
      <t xml:space="preserve">Als de reistijd gelijk is aan de voor dit perceel vastgestelde maximale reistijd (conform tabblad 1 van het Programma van eisen)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</si>
</sst>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_ ;\-#,##0\ "/>
  </numFmts>
  <fonts count="12"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b/>
      <sz val="14"/>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7" fillId="0" borderId="0"/>
    <xf numFmtId="0" fontId="2" fillId="0" borderId="0"/>
    <xf numFmtId="44" fontId="2" fillId="0" borderId="0" applyFont="0" applyFill="0" applyBorder="0" applyAlignment="0" applyProtection="0"/>
    <xf numFmtId="0" fontId="1" fillId="0" borderId="0"/>
    <xf numFmtId="0" fontId="1" fillId="0" borderId="0"/>
    <xf numFmtId="0" fontId="1" fillId="0" borderId="0"/>
  </cellStyleXfs>
  <cellXfs count="109">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5" fillId="0" borderId="4" xfId="1" applyFont="1" applyBorder="1" applyAlignment="1">
      <alignment horizontal="right" vertical="center"/>
    </xf>
    <xf numFmtId="0" fontId="8" fillId="0" borderId="0" xfId="2" applyFont="1" applyAlignment="1">
      <alignment vertical="center"/>
    </xf>
    <xf numFmtId="0" fontId="9" fillId="2" borderId="0" xfId="1" applyFont="1" applyFill="1" applyAlignment="1">
      <alignment horizontal="center" vertical="center" wrapText="1"/>
    </xf>
    <xf numFmtId="0" fontId="9" fillId="0" borderId="0" xfId="2" applyFont="1" applyAlignment="1">
      <alignment vertical="center"/>
    </xf>
    <xf numFmtId="0" fontId="8" fillId="3" borderId="9" xfId="3" applyFont="1" applyFill="1" applyBorder="1" applyAlignment="1">
      <alignment horizontal="center" vertical="center" wrapText="1"/>
    </xf>
    <xf numFmtId="0" fontId="8" fillId="3" borderId="0" xfId="3" applyFont="1" applyFill="1" applyAlignment="1">
      <alignment vertical="center" wrapText="1"/>
    </xf>
    <xf numFmtId="0" fontId="8" fillId="3" borderId="0" xfId="3" applyFont="1" applyFill="1" applyAlignment="1">
      <alignment horizontal="center" vertical="center" wrapText="1"/>
    </xf>
    <xf numFmtId="0" fontId="8" fillId="0" borderId="11" xfId="2" applyFont="1" applyBorder="1" applyAlignment="1">
      <alignment horizontal="center" vertical="center"/>
    </xf>
    <xf numFmtId="0" fontId="8" fillId="4" borderId="11" xfId="6" applyFont="1" applyFill="1" applyBorder="1" applyAlignment="1" applyProtection="1">
      <alignment horizontal="left" vertical="center"/>
      <protection locked="0"/>
    </xf>
    <xf numFmtId="0" fontId="8" fillId="4" borderId="11" xfId="6" applyFont="1" applyFill="1" applyBorder="1" applyAlignment="1" applyProtection="1">
      <alignment horizontal="center" vertical="center"/>
      <protection locked="0"/>
    </xf>
    <xf numFmtId="0" fontId="8" fillId="4" borderId="11" xfId="6" applyFont="1" applyFill="1" applyBorder="1" applyAlignment="1" applyProtection="1">
      <alignment horizontal="center" vertical="center" wrapText="1"/>
      <protection locked="0"/>
    </xf>
    <xf numFmtId="0" fontId="8" fillId="6" borderId="0" xfId="6" applyFont="1" applyFill="1" applyAlignment="1" applyProtection="1">
      <alignment horizontal="left" vertical="center"/>
      <protection locked="0"/>
    </xf>
    <xf numFmtId="0" fontId="8" fillId="6" borderId="0" xfId="6" applyFont="1" applyFill="1" applyAlignment="1" applyProtection="1">
      <alignment horizontal="center" vertical="center"/>
      <protection locked="0"/>
    </xf>
    <xf numFmtId="0" fontId="8" fillId="6" borderId="0" xfId="6" applyFont="1" applyFill="1" applyAlignment="1" applyProtection="1">
      <alignment horizontal="center" vertical="center" wrapText="1"/>
      <protection locked="0"/>
    </xf>
    <xf numFmtId="0" fontId="8" fillId="0" borderId="0" xfId="2" applyFont="1" applyAlignment="1">
      <alignment horizontal="center" vertical="center"/>
    </xf>
    <xf numFmtId="0" fontId="8" fillId="0" borderId="11" xfId="7" applyFont="1" applyBorder="1" applyAlignment="1">
      <alignment horizontal="left" vertical="center" wrapText="1"/>
    </xf>
    <xf numFmtId="0" fontId="8" fillId="0" borderId="0" xfId="7" applyFont="1" applyAlignment="1">
      <alignment horizontal="left" vertical="center"/>
    </xf>
    <xf numFmtId="0" fontId="8" fillId="0" borderId="0" xfId="7" applyFont="1" applyAlignment="1">
      <alignment horizontal="center" vertical="center" wrapText="1"/>
    </xf>
    <xf numFmtId="0" fontId="8" fillId="0" borderId="0" xfId="7" applyFont="1" applyAlignment="1">
      <alignment horizontal="left" vertical="center" wrapText="1"/>
    </xf>
    <xf numFmtId="44" fontId="8" fillId="6" borderId="0" xfId="4" applyFont="1" applyFill="1" applyBorder="1" applyAlignment="1" applyProtection="1">
      <alignment horizontal="center" vertical="center" wrapText="1"/>
      <protection locked="0"/>
    </xf>
    <xf numFmtId="0" fontId="9" fillId="2" borderId="0" xfId="1" applyFont="1" applyFill="1" applyAlignment="1">
      <alignment horizontal="right" vertical="center" wrapText="1"/>
    </xf>
    <xf numFmtId="164" fontId="10" fillId="5" borderId="0" xfId="7" applyNumberFormat="1" applyFont="1" applyFill="1" applyAlignment="1">
      <alignment horizontal="center" vertical="center" wrapText="1"/>
    </xf>
    <xf numFmtId="0" fontId="8" fillId="0" borderId="0" xfId="2" applyFont="1" applyAlignment="1" applyProtection="1">
      <alignment vertical="center"/>
    </xf>
    <xf numFmtId="0" fontId="9" fillId="2" borderId="0" xfId="1" applyFont="1" applyFill="1" applyAlignment="1" applyProtection="1">
      <alignment horizontal="center" vertical="center" wrapText="1"/>
    </xf>
    <xf numFmtId="0" fontId="9" fillId="0" borderId="0" xfId="2" applyFont="1" applyAlignment="1" applyProtection="1">
      <alignment vertical="center"/>
    </xf>
    <xf numFmtId="0" fontId="8" fillId="3" borderId="9" xfId="3" applyFont="1" applyFill="1" applyBorder="1" applyAlignment="1" applyProtection="1">
      <alignment horizontal="center" vertical="center" wrapText="1"/>
    </xf>
    <xf numFmtId="0" fontId="8" fillId="3" borderId="0" xfId="3" applyFont="1" applyFill="1" applyAlignment="1" applyProtection="1">
      <alignment horizontal="center" vertical="center" wrapText="1"/>
    </xf>
    <xf numFmtId="0" fontId="8" fillId="3" borderId="0" xfId="3" applyFont="1" applyFill="1" applyAlignment="1" applyProtection="1">
      <alignment vertical="center" wrapText="1"/>
    </xf>
    <xf numFmtId="0" fontId="8" fillId="0" borderId="11" xfId="2" applyFont="1" applyBorder="1" applyAlignment="1" applyProtection="1">
      <alignment horizontal="center" vertical="center"/>
    </xf>
    <xf numFmtId="0" fontId="8" fillId="0" borderId="11" xfId="2" applyFont="1" applyBorder="1" applyAlignment="1" applyProtection="1">
      <alignment vertical="center" wrapText="1"/>
    </xf>
    <xf numFmtId="0" fontId="3" fillId="0" borderId="11" xfId="1" applyFont="1" applyBorder="1" applyAlignment="1" applyProtection="1">
      <alignment vertical="center" wrapText="1"/>
    </xf>
    <xf numFmtId="0" fontId="8" fillId="0" borderId="0" xfId="2" applyFont="1" applyAlignment="1" applyProtection="1">
      <alignment horizontal="center" vertical="center"/>
    </xf>
    <xf numFmtId="0" fontId="9" fillId="2" borderId="7" xfId="1" applyFont="1" applyFill="1" applyBorder="1" applyAlignment="1" applyProtection="1">
      <alignment horizontal="center" vertical="center" wrapText="1"/>
    </xf>
    <xf numFmtId="0" fontId="8" fillId="0" borderId="11" xfId="7" applyFont="1" applyBorder="1" applyAlignment="1" applyProtection="1">
      <alignment horizontal="left" vertical="center" wrapText="1"/>
    </xf>
    <xf numFmtId="3" fontId="8" fillId="0" borderId="11" xfId="7" applyNumberFormat="1" applyFont="1" applyBorder="1" applyAlignment="1" applyProtection="1">
      <alignment horizontal="left" vertical="center" wrapText="1"/>
    </xf>
    <xf numFmtId="0" fontId="8" fillId="0" borderId="0" xfId="7" applyFont="1" applyAlignment="1" applyProtection="1">
      <alignment horizontal="left" vertical="center"/>
    </xf>
    <xf numFmtId="44" fontId="8" fillId="0" borderId="0" xfId="7" applyNumberFormat="1" applyFont="1" applyAlignment="1" applyProtection="1">
      <alignment horizontal="center" vertical="center"/>
    </xf>
    <xf numFmtId="0" fontId="8" fillId="0" borderId="0" xfId="7" applyFont="1" applyAlignment="1" applyProtection="1">
      <alignment horizontal="center" vertical="center" wrapText="1"/>
    </xf>
    <xf numFmtId="44" fontId="8" fillId="0" borderId="0" xfId="7" applyNumberFormat="1" applyFont="1" applyAlignment="1" applyProtection="1">
      <alignment horizontal="left" vertical="center"/>
    </xf>
    <xf numFmtId="44" fontId="8" fillId="0" borderId="0" xfId="7" applyNumberFormat="1" applyFont="1" applyAlignment="1" applyProtection="1">
      <alignment horizontal="left" vertical="center" wrapText="1"/>
    </xf>
    <xf numFmtId="0" fontId="8" fillId="0" borderId="0" xfId="1" applyFont="1" applyAlignment="1" applyProtection="1">
      <alignment horizontal="center" vertical="center" wrapText="1"/>
    </xf>
    <xf numFmtId="0" fontId="9" fillId="2" borderId="11" xfId="1" applyFont="1" applyFill="1" applyBorder="1" applyAlignment="1" applyProtection="1">
      <alignment horizontal="center" vertical="center" wrapText="1"/>
    </xf>
    <xf numFmtId="44" fontId="10" fillId="0" borderId="11" xfId="7" applyNumberFormat="1" applyFont="1" applyBorder="1" applyAlignment="1" applyProtection="1">
      <alignment horizontal="center" vertical="center" wrapText="1"/>
    </xf>
    <xf numFmtId="44" fontId="10" fillId="7" borderId="11" xfId="7" applyNumberFormat="1" applyFont="1" applyFill="1" applyBorder="1" applyAlignment="1" applyProtection="1">
      <alignment horizontal="center" vertical="center" wrapText="1"/>
    </xf>
    <xf numFmtId="0" fontId="8" fillId="2" borderId="0" xfId="1" applyFont="1" applyFill="1" applyAlignment="1" applyProtection="1">
      <alignment horizontal="center" vertical="center" wrapText="1"/>
    </xf>
    <xf numFmtId="0" fontId="8" fillId="6" borderId="11" xfId="3" applyFont="1" applyFill="1" applyBorder="1" applyAlignment="1" applyProtection="1">
      <alignment horizontal="center" vertical="center" wrapText="1"/>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5" fontId="8" fillId="4" borderId="11" xfId="7" applyNumberFormat="1" applyFont="1" applyFill="1" applyBorder="1" applyAlignment="1" applyProtection="1">
      <alignment horizontal="center" vertical="center"/>
      <protection locked="0"/>
    </xf>
    <xf numFmtId="0" fontId="9" fillId="2" borderId="10" xfId="1" applyFont="1" applyFill="1" applyBorder="1" applyAlignment="1" applyProtection="1">
      <alignment horizontal="center" vertical="center" wrapText="1"/>
    </xf>
    <xf numFmtId="0" fontId="8" fillId="3" borderId="10" xfId="3" applyFont="1" applyFill="1" applyBorder="1" applyAlignment="1" applyProtection="1">
      <alignment horizontal="center" vertical="center" wrapText="1"/>
    </xf>
    <xf numFmtId="0" fontId="8" fillId="0" borderId="11" xfId="2" applyFont="1" applyBorder="1" applyAlignment="1" applyProtection="1">
      <alignment vertical="center"/>
    </xf>
    <xf numFmtId="3" fontId="8" fillId="0" borderId="11" xfId="2" applyNumberFormat="1" applyFont="1" applyBorder="1" applyAlignment="1" applyProtection="1">
      <alignment horizontal="center" vertical="center"/>
    </xf>
    <xf numFmtId="164" fontId="8" fillId="0" borderId="11" xfId="5" applyNumberFormat="1" applyFont="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8" fillId="0" borderId="11" xfId="5" applyFont="1" applyBorder="1" applyAlignment="1" applyProtection="1">
      <alignment horizontal="left" vertical="center" wrapText="1"/>
    </xf>
    <xf numFmtId="0" fontId="8" fillId="0" borderId="0" xfId="5" applyFont="1" applyAlignment="1" applyProtection="1">
      <alignment horizontal="left" vertical="center"/>
    </xf>
    <xf numFmtId="44" fontId="8" fillId="0" borderId="0" xfId="5" applyNumberFormat="1" applyFont="1" applyAlignment="1" applyProtection="1">
      <alignment horizontal="center" vertical="center"/>
    </xf>
    <xf numFmtId="0" fontId="8" fillId="0" borderId="0" xfId="5" applyFont="1" applyAlignment="1" applyProtection="1">
      <alignment horizontal="center" vertical="center" wrapText="1"/>
    </xf>
    <xf numFmtId="164" fontId="10" fillId="5" borderId="0" xfId="5" applyNumberFormat="1" applyFont="1" applyFill="1" applyAlignment="1" applyProtection="1">
      <alignment horizontal="center" vertical="center" wrapText="1"/>
    </xf>
    <xf numFmtId="164" fontId="8" fillId="0" borderId="0" xfId="5" applyNumberFormat="1" applyFont="1" applyAlignment="1" applyProtection="1">
      <alignment horizontal="center" vertical="center" wrapText="1"/>
    </xf>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8" fillId="0" borderId="0" xfId="1" applyFont="1" applyAlignment="1" applyProtection="1">
      <alignment vertical="center"/>
    </xf>
    <xf numFmtId="0" fontId="8" fillId="0" borderId="11" xfId="1" applyFont="1" applyBorder="1" applyAlignment="1" applyProtection="1">
      <alignment horizontal="center" vertical="center"/>
    </xf>
    <xf numFmtId="0" fontId="8" fillId="0" borderId="0" xfId="1" applyFont="1" applyAlignment="1" applyProtection="1">
      <alignment vertical="center" wrapText="1"/>
    </xf>
    <xf numFmtId="0" fontId="8" fillId="6" borderId="0" xfId="1" applyFont="1" applyFill="1" applyAlignment="1" applyProtection="1">
      <alignment horizontal="center" vertical="center"/>
    </xf>
    <xf numFmtId="0" fontId="8" fillId="6" borderId="0" xfId="1" applyFont="1" applyFill="1" applyAlignment="1" applyProtection="1">
      <alignment vertical="center" wrapText="1"/>
    </xf>
    <xf numFmtId="0" fontId="8" fillId="6" borderId="0" xfId="1" applyFont="1" applyFill="1" applyAlignment="1" applyProtection="1">
      <alignment vertical="center"/>
    </xf>
    <xf numFmtId="44" fontId="8" fillId="4" borderId="11" xfId="4" applyFont="1" applyFill="1" applyBorder="1" applyAlignment="1" applyProtection="1">
      <alignment horizontal="center" vertical="center"/>
      <protection locked="0"/>
    </xf>
    <xf numFmtId="44" fontId="8" fillId="0" borderId="11" xfId="4" applyFont="1" applyFill="1" applyBorder="1" applyAlignment="1" applyProtection="1">
      <alignment horizontal="center" vertical="center" wrapText="1"/>
    </xf>
    <xf numFmtId="0" fontId="8" fillId="0" borderId="11" xfId="2" applyFont="1" applyBorder="1" applyAlignment="1" applyProtection="1">
      <alignment horizontal="center" vertical="center"/>
    </xf>
    <xf numFmtId="0" fontId="8" fillId="3" borderId="0" xfId="3" applyFont="1" applyFill="1" applyAlignment="1" applyProtection="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9" fillId="2" borderId="6" xfId="1" applyFont="1" applyFill="1" applyBorder="1" applyAlignment="1" applyProtection="1">
      <alignment horizontal="left" vertical="center" wrapText="1"/>
    </xf>
    <xf numFmtId="0" fontId="9" fillId="2" borderId="7" xfId="1" applyFont="1" applyFill="1" applyBorder="1" applyAlignment="1" applyProtection="1">
      <alignment horizontal="left" vertical="center" wrapText="1"/>
    </xf>
    <xf numFmtId="0" fontId="9" fillId="2" borderId="0" xfId="1" applyFont="1" applyFill="1" applyAlignment="1" applyProtection="1">
      <alignment horizontal="left" vertical="center" wrapText="1"/>
    </xf>
    <xf numFmtId="0" fontId="8" fillId="3" borderId="12" xfId="3" applyFont="1" applyFill="1" applyBorder="1" applyAlignment="1" applyProtection="1">
      <alignment horizontal="left" vertical="center" wrapText="1"/>
    </xf>
    <xf numFmtId="0" fontId="8" fillId="0" borderId="13" xfId="7" applyFont="1" applyBorder="1" applyAlignment="1" applyProtection="1">
      <alignment horizontal="left" vertical="center"/>
    </xf>
    <xf numFmtId="0" fontId="8" fillId="0" borderId="14" xfId="7" applyFont="1" applyBorder="1" applyAlignment="1" applyProtection="1">
      <alignment horizontal="left" vertical="center"/>
    </xf>
    <xf numFmtId="0" fontId="8" fillId="0" borderId="15" xfId="7" applyFont="1" applyBorder="1" applyAlignment="1" applyProtection="1">
      <alignment horizontal="left" vertical="center"/>
    </xf>
    <xf numFmtId="0" fontId="6" fillId="2" borderId="6" xfId="1" applyFont="1" applyFill="1" applyBorder="1" applyAlignment="1" applyProtection="1">
      <alignment horizontal="left" vertical="center" wrapText="1"/>
    </xf>
    <xf numFmtId="0" fontId="6" fillId="2" borderId="7" xfId="1" applyFont="1" applyFill="1" applyBorder="1" applyAlignment="1" applyProtection="1">
      <alignment horizontal="left" vertical="center" wrapText="1"/>
    </xf>
    <xf numFmtId="0" fontId="9" fillId="2" borderId="9" xfId="1" applyFont="1" applyFill="1" applyBorder="1" applyAlignment="1" applyProtection="1">
      <alignment horizontal="left" vertical="center" wrapText="1"/>
    </xf>
    <xf numFmtId="0" fontId="8" fillId="0" borderId="11" xfId="2" applyFont="1" applyBorder="1" applyAlignment="1" applyProtection="1">
      <alignment horizontal="center" vertical="center"/>
    </xf>
    <xf numFmtId="44" fontId="8" fillId="0" borderId="11" xfId="4" applyFont="1" applyBorder="1" applyAlignment="1" applyProtection="1">
      <alignment horizontal="center" vertical="center"/>
    </xf>
    <xf numFmtId="44" fontId="8" fillId="0" borderId="11" xfId="4" applyFont="1" applyFill="1" applyBorder="1" applyAlignment="1" applyProtection="1">
      <alignment horizontal="center" vertical="center"/>
    </xf>
    <xf numFmtId="3" fontId="8" fillId="0" borderId="11" xfId="2" applyNumberFormat="1" applyFont="1" applyBorder="1" applyAlignment="1" applyProtection="1">
      <alignment horizontal="left" vertical="center" wrapText="1"/>
    </xf>
    <xf numFmtId="3" fontId="8" fillId="0" borderId="11" xfId="2" applyNumberFormat="1" applyFont="1" applyBorder="1" applyAlignment="1" applyProtection="1">
      <alignment horizontal="left" vertical="center"/>
    </xf>
    <xf numFmtId="0" fontId="6" fillId="2" borderId="8" xfId="1" applyFont="1" applyFill="1" applyBorder="1" applyAlignment="1" applyProtection="1">
      <alignment horizontal="left" vertical="center" wrapText="1"/>
    </xf>
    <xf numFmtId="0" fontId="8" fillId="3" borderId="0" xfId="3" applyFont="1" applyFill="1" applyAlignment="1" applyProtection="1">
      <alignment horizontal="left" vertical="center" wrapText="1"/>
    </xf>
    <xf numFmtId="0" fontId="8" fillId="0" borderId="11" xfId="5" applyFont="1" applyBorder="1" applyAlignment="1" applyProtection="1">
      <alignment horizontal="left" vertical="center"/>
    </xf>
    <xf numFmtId="0" fontId="8" fillId="0" borderId="11" xfId="5" applyFont="1" applyBorder="1" applyAlignment="1" applyProtection="1">
      <alignment horizontal="left" vertical="center" wrapText="1"/>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0" xfId="1" applyFont="1" applyFill="1" applyAlignment="1">
      <alignment horizontal="left" vertical="center" wrapText="1"/>
    </xf>
  </cellXfs>
  <cellStyles count="8">
    <cellStyle name="Standaard" xfId="0" builtinId="0"/>
    <cellStyle name="Standaard 10" xfId="1" xr:uid="{573D6DAE-46F0-4919-B5C5-95E1A62A2E95}"/>
    <cellStyle name="Standaard 11" xfId="3" xr:uid="{20BE6BF4-6C82-43AA-BB69-7F5DA631D03B}"/>
    <cellStyle name="Standaard 2" xfId="2" xr:uid="{3D5EB407-A369-4827-87BC-7C02CC839BC7}"/>
    <cellStyle name="Standaard 27 2 2" xfId="6" xr:uid="{3A6719CD-9E39-44E6-97D1-F79AD29E37C3}"/>
    <cellStyle name="Standaard 27 3" xfId="5" xr:uid="{A398A337-917D-42D8-9811-3E9E32F68642}"/>
    <cellStyle name="Standaard 27 3 2" xfId="7" xr:uid="{AD348028-A1C7-4154-9819-B31B8C017362}"/>
    <cellStyle name="Valuta 2" xfId="4" xr:uid="{FBE8186A-31DB-4775-A7C2-8BBEE847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CB96E70A-6C6F-49CB-8CB7-F7E1CA4AD50F}"/>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367862</xdr:colOff>
      <xdr:row>1</xdr:row>
      <xdr:rowOff>99848</xdr:rowOff>
    </xdr:from>
    <xdr:to>
      <xdr:col>7</xdr:col>
      <xdr:colOff>526174</xdr:colOff>
      <xdr:row>2</xdr:row>
      <xdr:rowOff>480038</xdr:rowOff>
    </xdr:to>
    <xdr:pic>
      <xdr:nvPicPr>
        <xdr:cNvPr id="3" name="Afbeelding 2">
          <a:extLst>
            <a:ext uri="{FF2B5EF4-FFF2-40B4-BE49-F238E27FC236}">
              <a16:creationId xmlns:a16="http://schemas.microsoft.com/office/drawing/2014/main" id="{ED60416D-66A6-44A0-8789-A7D069B2F3F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687" y="214148"/>
          <a:ext cx="4616012" cy="17613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CC76-D25B-4D14-A160-C2F77AA98A1D}">
  <sheetPr>
    <tabColor rgb="FFFFFF00"/>
    <pageSetUpPr fitToPage="1"/>
  </sheetPr>
  <dimension ref="B1:H27"/>
  <sheetViews>
    <sheetView showGridLines="0" tabSelected="1" view="pageBreakPreview" zoomScaleNormal="100" zoomScaleSheetLayoutView="100" workbookViewId="0">
      <selection activeCell="B4" sqref="B4:H4"/>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83" t="s">
        <v>74</v>
      </c>
      <c r="C4" s="84"/>
      <c r="D4" s="84"/>
      <c r="E4" s="84"/>
      <c r="F4" s="84"/>
      <c r="G4" s="84"/>
      <c r="H4" s="85"/>
    </row>
    <row r="5" spans="2:8" ht="33.6" customHeight="1" x14ac:dyDescent="0.25">
      <c r="B5" s="8" t="s">
        <v>0</v>
      </c>
      <c r="H5" s="7"/>
    </row>
    <row r="6" spans="2:8" ht="39.75" customHeight="1" x14ac:dyDescent="0.25">
      <c r="B6" s="6" t="s">
        <v>1</v>
      </c>
      <c r="C6" s="81" t="s">
        <v>4</v>
      </c>
      <c r="D6" s="81"/>
      <c r="E6" s="81"/>
      <c r="F6" s="81"/>
      <c r="G6" s="81"/>
      <c r="H6" s="82"/>
    </row>
    <row r="7" spans="2:8" ht="39.75" customHeight="1" x14ac:dyDescent="0.25">
      <c r="B7" s="6" t="s">
        <v>2</v>
      </c>
      <c r="C7" s="81" t="s">
        <v>5</v>
      </c>
      <c r="D7" s="81"/>
      <c r="E7" s="81"/>
      <c r="F7" s="81"/>
      <c r="G7" s="81"/>
      <c r="H7" s="82"/>
    </row>
    <row r="8" spans="2:8" ht="39.75" customHeight="1" x14ac:dyDescent="0.25">
      <c r="B8" s="6" t="s">
        <v>3</v>
      </c>
      <c r="C8" s="81" t="s">
        <v>6</v>
      </c>
      <c r="D8" s="81"/>
      <c r="E8" s="81"/>
      <c r="F8" s="81"/>
      <c r="G8" s="81"/>
      <c r="H8" s="82"/>
    </row>
    <row r="9" spans="2:8" ht="39.75" customHeight="1" x14ac:dyDescent="0.25">
      <c r="B9" s="6"/>
      <c r="C9" s="81"/>
      <c r="D9" s="81"/>
      <c r="E9" s="81"/>
      <c r="F9" s="81"/>
      <c r="G9" s="81"/>
      <c r="H9" s="82"/>
    </row>
    <row r="10" spans="2:8" ht="39.75" customHeight="1" x14ac:dyDescent="0.25">
      <c r="B10" s="6"/>
      <c r="C10" s="81"/>
      <c r="D10" s="81"/>
      <c r="E10" s="81"/>
      <c r="F10" s="81"/>
      <c r="G10" s="81"/>
      <c r="H10" s="82"/>
    </row>
    <row r="11" spans="2:8" ht="39.75" customHeight="1" x14ac:dyDescent="0.25">
      <c r="B11" s="6"/>
      <c r="C11" s="81"/>
      <c r="D11" s="81"/>
      <c r="E11" s="81"/>
      <c r="F11" s="81"/>
      <c r="G11" s="81"/>
      <c r="H11" s="82"/>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sheetProtection algorithmName="SHA-512" hashValue="vA+jnMrVmy69n4albga2K5i6u9MH4vbRmLDeyxEzWgDxrC3Tie6P/2nh+DeYk5N6/MYQHHew2C1dEgqzkYJORg==" saltValue="rdzzrWCUsMAxn2MYlZkc7g==" spinCount="100000" sheet="1" objects="1" scenarios="1"/>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BBA79-B796-4F3E-A734-44EB11AB2C41}">
  <sheetPr>
    <pageSetUpPr fitToPage="1"/>
  </sheetPr>
  <dimension ref="A1:G29"/>
  <sheetViews>
    <sheetView showGridLines="0" view="pageBreakPreview" zoomScaleNormal="100" zoomScaleSheetLayoutView="100" workbookViewId="0">
      <selection activeCell="E4" sqref="E4:E6 E13"/>
    </sheetView>
  </sheetViews>
  <sheetFormatPr defaultColWidth="9.140625" defaultRowHeight="15" x14ac:dyDescent="0.25"/>
  <cols>
    <col min="1" max="2" width="9.5703125" style="30" customWidth="1"/>
    <col min="3" max="3" width="57.28515625" style="30" customWidth="1"/>
    <col min="4" max="4" width="47" style="39" customWidth="1"/>
    <col min="5" max="6" width="33.5703125" style="39" customWidth="1"/>
    <col min="7" max="7" width="83.28515625" style="39" customWidth="1"/>
    <col min="8" max="16384" width="9.140625" style="30"/>
  </cols>
  <sheetData>
    <row r="1" spans="1:7" ht="36" customHeight="1" x14ac:dyDescent="0.25">
      <c r="A1" s="93" t="s">
        <v>75</v>
      </c>
      <c r="B1" s="94"/>
      <c r="C1" s="94"/>
      <c r="D1" s="94"/>
      <c r="E1" s="94"/>
      <c r="F1" s="94"/>
      <c r="G1" s="94"/>
    </row>
    <row r="2" spans="1:7" s="32" customFormat="1" x14ac:dyDescent="0.25">
      <c r="A2" s="95" t="s">
        <v>39</v>
      </c>
      <c r="B2" s="88"/>
      <c r="C2" s="88"/>
      <c r="D2" s="31"/>
      <c r="E2" s="31"/>
      <c r="F2" s="31"/>
      <c r="G2" s="31"/>
    </row>
    <row r="3" spans="1:7" x14ac:dyDescent="0.25">
      <c r="A3" s="33" t="s">
        <v>8</v>
      </c>
      <c r="B3" s="34" t="s">
        <v>40</v>
      </c>
      <c r="C3" s="35" t="s">
        <v>41</v>
      </c>
      <c r="D3" s="34" t="s">
        <v>42</v>
      </c>
      <c r="E3" s="34" t="s">
        <v>43</v>
      </c>
      <c r="F3" s="34" t="s">
        <v>44</v>
      </c>
      <c r="G3" s="80" t="s">
        <v>45</v>
      </c>
    </row>
    <row r="4" spans="1:7" ht="90" x14ac:dyDescent="0.25">
      <c r="A4" s="96" t="s">
        <v>46</v>
      </c>
      <c r="B4" s="79" t="s">
        <v>47</v>
      </c>
      <c r="C4" s="37" t="s">
        <v>48</v>
      </c>
      <c r="D4" s="54" t="s">
        <v>49</v>
      </c>
      <c r="E4" s="97">
        <v>-33000</v>
      </c>
      <c r="F4" s="98" cm="1">
        <f t="array" ref="F4">_xlfn.IFS(D5=0,0,D5&lt;=D8,E4,D5&gt;=D9,0,D5&lt;D8&gt;D9,((1-(D5-D8)/(D9-D8))*E4))</f>
        <v>0</v>
      </c>
      <c r="G4" s="99" t="s">
        <v>77</v>
      </c>
    </row>
    <row r="5" spans="1:7" ht="60" x14ac:dyDescent="0.25">
      <c r="A5" s="96"/>
      <c r="B5" s="79" t="s">
        <v>50</v>
      </c>
      <c r="C5" s="37" t="s">
        <v>51</v>
      </c>
      <c r="D5" s="55"/>
      <c r="E5" s="97"/>
      <c r="F5" s="98"/>
      <c r="G5" s="100"/>
    </row>
    <row r="6" spans="1:7" ht="30" x14ac:dyDescent="0.25">
      <c r="A6" s="96"/>
      <c r="B6" s="79" t="s">
        <v>52</v>
      </c>
      <c r="C6" s="37" t="s">
        <v>53</v>
      </c>
      <c r="D6" s="38" t="s">
        <v>54</v>
      </c>
      <c r="E6" s="97"/>
      <c r="F6" s="98"/>
      <c r="G6" s="100"/>
    </row>
    <row r="7" spans="1:7" hidden="1" x14ac:dyDescent="0.25"/>
    <row r="8" spans="1:7" hidden="1" x14ac:dyDescent="0.25">
      <c r="C8" s="30" t="s">
        <v>55</v>
      </c>
      <c r="D8" s="39">
        <v>5</v>
      </c>
    </row>
    <row r="9" spans="1:7" hidden="1" x14ac:dyDescent="0.25">
      <c r="C9" s="30" t="s">
        <v>56</v>
      </c>
      <c r="D9" s="39">
        <v>45</v>
      </c>
    </row>
    <row r="11" spans="1:7" s="32" customFormat="1" x14ac:dyDescent="0.25">
      <c r="A11" s="86" t="s">
        <v>57</v>
      </c>
      <c r="B11" s="87"/>
      <c r="C11" s="87"/>
      <c r="D11" s="40"/>
      <c r="E11" s="40"/>
      <c r="F11" s="40"/>
      <c r="G11" s="40"/>
    </row>
    <row r="12" spans="1:7" x14ac:dyDescent="0.25">
      <c r="A12" s="33" t="s">
        <v>8</v>
      </c>
      <c r="B12" s="34" t="s">
        <v>40</v>
      </c>
      <c r="C12" s="35" t="s">
        <v>41</v>
      </c>
      <c r="D12" s="34" t="s">
        <v>42</v>
      </c>
      <c r="E12" s="34" t="s">
        <v>43</v>
      </c>
      <c r="F12" s="34" t="s">
        <v>44</v>
      </c>
      <c r="G12" s="80" t="s">
        <v>45</v>
      </c>
    </row>
    <row r="13" spans="1:7" ht="90" x14ac:dyDescent="0.25">
      <c r="A13" s="79" t="s">
        <v>58</v>
      </c>
      <c r="B13" s="79" t="s">
        <v>47</v>
      </c>
      <c r="C13" s="41" t="s">
        <v>59</v>
      </c>
      <c r="D13" s="56" t="s">
        <v>60</v>
      </c>
      <c r="E13" s="78">
        <f>E4/4</f>
        <v>-8250</v>
      </c>
      <c r="F13" s="78">
        <f>E13*(VLOOKUP(D13,D15:E21,2,FALSE))</f>
        <v>0</v>
      </c>
      <c r="G13" s="42" t="s">
        <v>76</v>
      </c>
    </row>
    <row r="14" spans="1:7" hidden="1" x14ac:dyDescent="0.25">
      <c r="C14" s="43"/>
      <c r="D14" s="44"/>
      <c r="E14" s="45"/>
      <c r="F14" s="45"/>
      <c r="G14" s="45"/>
    </row>
    <row r="15" spans="1:7" hidden="1" x14ac:dyDescent="0.25">
      <c r="C15" s="43"/>
      <c r="D15" s="46" t="s">
        <v>60</v>
      </c>
      <c r="E15" s="45">
        <v>0</v>
      </c>
      <c r="F15" s="45"/>
      <c r="G15" s="45"/>
    </row>
    <row r="16" spans="1:7" hidden="1" x14ac:dyDescent="0.25">
      <c r="C16" s="43"/>
      <c r="D16" s="47" t="s">
        <v>61</v>
      </c>
      <c r="E16" s="45">
        <v>0</v>
      </c>
      <c r="F16" s="45"/>
      <c r="G16" s="45"/>
    </row>
    <row r="17" spans="1:7" hidden="1" x14ac:dyDescent="0.25">
      <c r="C17" s="43"/>
      <c r="D17" s="46" t="s">
        <v>62</v>
      </c>
      <c r="E17" s="45">
        <v>0.2</v>
      </c>
      <c r="F17" s="45"/>
      <c r="G17" s="45"/>
    </row>
    <row r="18" spans="1:7" hidden="1" x14ac:dyDescent="0.25">
      <c r="C18" s="43"/>
      <c r="D18" s="46" t="s">
        <v>63</v>
      </c>
      <c r="E18" s="45">
        <v>0.4</v>
      </c>
      <c r="F18" s="45"/>
      <c r="G18" s="45"/>
    </row>
    <row r="19" spans="1:7" hidden="1" x14ac:dyDescent="0.25">
      <c r="C19" s="43"/>
      <c r="D19" s="46" t="s">
        <v>64</v>
      </c>
      <c r="E19" s="45">
        <v>0.6</v>
      </c>
      <c r="F19" s="45"/>
      <c r="G19" s="45"/>
    </row>
    <row r="20" spans="1:7" hidden="1" x14ac:dyDescent="0.25">
      <c r="C20" s="43"/>
      <c r="D20" s="46" t="s">
        <v>65</v>
      </c>
      <c r="E20" s="45">
        <v>0.8</v>
      </c>
      <c r="F20" s="45"/>
      <c r="G20" s="45"/>
    </row>
    <row r="21" spans="1:7" hidden="1" x14ac:dyDescent="0.25">
      <c r="C21" s="43"/>
      <c r="D21" s="46" t="s">
        <v>66</v>
      </c>
      <c r="E21" s="45">
        <v>1</v>
      </c>
      <c r="F21" s="45"/>
      <c r="G21" s="45"/>
    </row>
    <row r="22" spans="1:7" hidden="1" x14ac:dyDescent="0.25">
      <c r="C22" s="43"/>
      <c r="D22" s="44"/>
      <c r="E22" s="45"/>
      <c r="F22" s="45"/>
      <c r="G22" s="48"/>
    </row>
    <row r="23" spans="1:7" x14ac:dyDescent="0.25">
      <c r="C23" s="43"/>
      <c r="D23" s="44"/>
      <c r="E23" s="45"/>
      <c r="F23" s="45"/>
      <c r="G23" s="48"/>
    </row>
    <row r="24" spans="1:7" ht="30" x14ac:dyDescent="0.25">
      <c r="C24" s="43"/>
      <c r="D24" s="44"/>
      <c r="E24" s="49" t="s">
        <v>67</v>
      </c>
      <c r="F24" s="49" t="s">
        <v>44</v>
      </c>
      <c r="G24" s="48"/>
    </row>
    <row r="25" spans="1:7" x14ac:dyDescent="0.25">
      <c r="C25" s="43"/>
      <c r="D25" s="49" t="s">
        <v>68</v>
      </c>
      <c r="E25" s="50">
        <f>SUM(E4+E13)</f>
        <v>-41250</v>
      </c>
      <c r="F25" s="51">
        <f>SUM(F4+F13)</f>
        <v>0</v>
      </c>
      <c r="G25" s="48"/>
    </row>
    <row r="26" spans="1:7" x14ac:dyDescent="0.25">
      <c r="C26" s="43"/>
      <c r="D26" s="44"/>
      <c r="E26" s="45"/>
      <c r="F26" s="45"/>
      <c r="G26" s="48"/>
    </row>
    <row r="27" spans="1:7" x14ac:dyDescent="0.25">
      <c r="A27" s="88" t="s">
        <v>31</v>
      </c>
      <c r="B27" s="88"/>
      <c r="C27" s="88"/>
      <c r="D27" s="52"/>
      <c r="E27" s="52"/>
      <c r="F27" s="52"/>
      <c r="G27" s="52"/>
    </row>
    <row r="28" spans="1:7" x14ac:dyDescent="0.25">
      <c r="A28" s="34" t="s">
        <v>8</v>
      </c>
      <c r="B28" s="34"/>
      <c r="C28" s="89" t="s">
        <v>32</v>
      </c>
      <c r="D28" s="89"/>
      <c r="E28" s="89"/>
      <c r="F28" s="89"/>
      <c r="G28" s="89"/>
    </row>
    <row r="29" spans="1:7" x14ac:dyDescent="0.25">
      <c r="A29" s="53" t="s">
        <v>33</v>
      </c>
      <c r="B29" s="53"/>
      <c r="C29" s="90" t="s">
        <v>34</v>
      </c>
      <c r="D29" s="91"/>
      <c r="E29" s="91"/>
      <c r="F29" s="91"/>
      <c r="G29" s="92"/>
    </row>
  </sheetData>
  <sheetProtection algorithmName="SHA-512" hashValue="tqaXLiW/RHXvihIddvZK9tO8K/foVjQPxarbNG31jeAfPiJtQjs+1+c+8wTBLayHUrVw3Hs9yeNwiYgaDP73cA==" saltValue="PlD4ejSzbQCFCbnr3m58qw==" spinCount="100000" sheet="1" objects="1" scenarios="1"/>
  <mergeCells count="10">
    <mergeCell ref="A11:C11"/>
    <mergeCell ref="A27:C27"/>
    <mergeCell ref="C28:G28"/>
    <mergeCell ref="C29:G29"/>
    <mergeCell ref="A1:G1"/>
    <mergeCell ref="A2:C2"/>
    <mergeCell ref="A4:A6"/>
    <mergeCell ref="E4:E6"/>
    <mergeCell ref="F4:F6"/>
    <mergeCell ref="G4:G6"/>
  </mergeCells>
  <dataValidations count="2">
    <dataValidation operator="lessThanOrEqual" allowBlank="1" showInputMessage="1" showErrorMessage="1" sqref="C3:G3 C12:C21 E12:G21 D12 C28:C29 D14:D21 C22:G26" xr:uid="{7A747802-05D4-4F1F-B686-7F65F4DAEA97}"/>
    <dataValidation type="list" operator="lessThanOrEqual" allowBlank="1" showInputMessage="1" showErrorMessage="1" sqref="D13" xr:uid="{0AFC488A-A8C1-4637-9B5E-34100ACEA280}">
      <formula1>$D$15:$D$21</formula1>
    </dataValidation>
  </dataValidations>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FB201-F535-456B-BF78-5AA43D06A4B0}">
  <dimension ref="A1:H25"/>
  <sheetViews>
    <sheetView showGridLines="0" view="pageBreakPreview" zoomScaleNormal="100" zoomScaleSheetLayoutView="100" workbookViewId="0">
      <selection activeCell="G10" sqref="G10"/>
    </sheetView>
  </sheetViews>
  <sheetFormatPr defaultColWidth="9.140625" defaultRowHeight="15" x14ac:dyDescent="0.25"/>
  <cols>
    <col min="1" max="1" width="9.5703125" style="30" customWidth="1"/>
    <col min="2" max="2" width="57.28515625" style="30" customWidth="1"/>
    <col min="3" max="3" width="22" style="39" customWidth="1"/>
    <col min="4" max="4" width="24.140625" style="39" customWidth="1"/>
    <col min="5" max="5" width="29.85546875" style="39" customWidth="1"/>
    <col min="6" max="6" width="25.5703125" style="39" customWidth="1"/>
    <col min="7" max="7" width="30" style="39" customWidth="1"/>
    <col min="8" max="16384" width="9.140625" style="30"/>
  </cols>
  <sheetData>
    <row r="1" spans="1:8" ht="36" customHeight="1" x14ac:dyDescent="0.25">
      <c r="A1" s="93" t="s">
        <v>38</v>
      </c>
      <c r="B1" s="94"/>
      <c r="C1" s="94"/>
      <c r="D1" s="94"/>
      <c r="E1" s="94"/>
      <c r="F1" s="94"/>
      <c r="G1" s="101"/>
    </row>
    <row r="2" spans="1:8" s="32" customFormat="1" x14ac:dyDescent="0.25">
      <c r="A2" s="95" t="s">
        <v>7</v>
      </c>
      <c r="B2" s="88"/>
      <c r="C2" s="31"/>
      <c r="D2" s="31"/>
      <c r="E2" s="31"/>
      <c r="F2" s="31"/>
      <c r="G2" s="57"/>
    </row>
    <row r="3" spans="1:8" x14ac:dyDescent="0.25">
      <c r="A3" s="33" t="s">
        <v>8</v>
      </c>
      <c r="B3" s="35" t="s">
        <v>9</v>
      </c>
      <c r="C3" s="34" t="s">
        <v>10</v>
      </c>
      <c r="D3" s="34" t="s">
        <v>11</v>
      </c>
      <c r="E3" s="34" t="s">
        <v>12</v>
      </c>
      <c r="F3" s="34" t="s">
        <v>13</v>
      </c>
      <c r="G3" s="58" t="s">
        <v>14</v>
      </c>
    </row>
    <row r="4" spans="1:8" x14ac:dyDescent="0.25">
      <c r="A4" s="36" t="s">
        <v>15</v>
      </c>
      <c r="B4" s="59" t="s">
        <v>16</v>
      </c>
      <c r="C4" s="36" t="s">
        <v>17</v>
      </c>
      <c r="D4" s="36" t="s">
        <v>18</v>
      </c>
      <c r="E4" s="77"/>
      <c r="F4" s="60">
        <v>1100</v>
      </c>
      <c r="G4" s="61">
        <f>F4*E4</f>
        <v>0</v>
      </c>
    </row>
    <row r="6" spans="1:8" s="32" customFormat="1" x14ac:dyDescent="0.25">
      <c r="A6" s="86" t="s">
        <v>19</v>
      </c>
      <c r="B6" s="87"/>
      <c r="C6" s="40"/>
      <c r="D6" s="40"/>
      <c r="E6" s="40"/>
      <c r="F6" s="40"/>
      <c r="G6" s="62"/>
    </row>
    <row r="7" spans="1:8" x14ac:dyDescent="0.25">
      <c r="A7" s="33" t="s">
        <v>8</v>
      </c>
      <c r="B7" s="35" t="s">
        <v>9</v>
      </c>
      <c r="C7" s="34" t="s">
        <v>10</v>
      </c>
      <c r="D7" s="34" t="s">
        <v>11</v>
      </c>
      <c r="E7" s="34" t="s">
        <v>12</v>
      </c>
      <c r="F7" s="34" t="s">
        <v>13</v>
      </c>
      <c r="G7" s="58" t="s">
        <v>14</v>
      </c>
    </row>
    <row r="8" spans="1:8" x14ac:dyDescent="0.25">
      <c r="A8" s="36" t="s">
        <v>20</v>
      </c>
      <c r="B8" s="63" t="s">
        <v>19</v>
      </c>
      <c r="C8" s="36" t="s">
        <v>17</v>
      </c>
      <c r="D8" s="36" t="s">
        <v>18</v>
      </c>
      <c r="E8" s="77"/>
      <c r="F8" s="60">
        <v>1100</v>
      </c>
      <c r="G8" s="61">
        <f>F8*E8</f>
        <v>0</v>
      </c>
    </row>
    <row r="9" spans="1:8" x14ac:dyDescent="0.25">
      <c r="B9" s="64"/>
      <c r="C9" s="65"/>
      <c r="D9" s="66"/>
      <c r="E9" s="66"/>
      <c r="F9" s="66"/>
      <c r="G9" s="66"/>
    </row>
    <row r="10" spans="1:8" ht="26.25" customHeight="1" x14ac:dyDescent="0.25">
      <c r="B10" s="64"/>
      <c r="C10" s="65"/>
      <c r="D10" s="66"/>
      <c r="E10" s="66"/>
      <c r="F10" s="31" t="s">
        <v>21</v>
      </c>
      <c r="G10" s="67">
        <f>SUM(G4:G4,G8:G8)</f>
        <v>0</v>
      </c>
    </row>
    <row r="11" spans="1:8" x14ac:dyDescent="0.25">
      <c r="B11" s="64"/>
      <c r="C11" s="65"/>
      <c r="D11" s="66"/>
      <c r="E11" s="66"/>
      <c r="F11" s="48"/>
      <c r="G11" s="68"/>
    </row>
    <row r="12" spans="1:8" s="71" customFormat="1" x14ac:dyDescent="0.25">
      <c r="A12" s="86" t="s">
        <v>22</v>
      </c>
      <c r="B12" s="87"/>
      <c r="C12" s="69"/>
      <c r="D12" s="69"/>
      <c r="E12" s="69"/>
      <c r="F12" s="69"/>
      <c r="G12" s="70"/>
    </row>
    <row r="13" spans="1:8" s="71" customFormat="1" x14ac:dyDescent="0.25">
      <c r="A13" s="33" t="s">
        <v>8</v>
      </c>
      <c r="B13" s="35" t="s">
        <v>23</v>
      </c>
      <c r="C13" s="34" t="s">
        <v>24</v>
      </c>
      <c r="D13" s="34" t="s">
        <v>25</v>
      </c>
      <c r="E13" s="34"/>
      <c r="F13" s="34" t="s">
        <v>26</v>
      </c>
      <c r="G13" s="58" t="s">
        <v>27</v>
      </c>
    </row>
    <row r="14" spans="1:8" s="71" customFormat="1" x14ac:dyDescent="0.25">
      <c r="A14" s="72" t="s">
        <v>28</v>
      </c>
      <c r="B14" s="16"/>
      <c r="C14" s="17"/>
      <c r="D14" s="18"/>
      <c r="E14" s="18"/>
      <c r="F14" s="18"/>
      <c r="G14" s="18"/>
      <c r="H14" s="73"/>
    </row>
    <row r="15" spans="1:8" s="76" customFormat="1" ht="15.6" customHeight="1" x14ac:dyDescent="0.25">
      <c r="A15" s="74"/>
      <c r="B15" s="19"/>
      <c r="C15" s="20"/>
      <c r="D15" s="21"/>
      <c r="E15" s="21"/>
      <c r="F15" s="21"/>
      <c r="G15" s="21"/>
      <c r="H15" s="75"/>
    </row>
    <row r="16" spans="1:8" s="71" customFormat="1" x14ac:dyDescent="0.25">
      <c r="A16" s="86" t="s">
        <v>29</v>
      </c>
      <c r="B16" s="87"/>
      <c r="C16" s="69"/>
      <c r="D16" s="69"/>
      <c r="E16" s="69"/>
      <c r="F16" s="69"/>
      <c r="G16" s="70"/>
      <c r="H16" s="73"/>
    </row>
    <row r="17" spans="1:8" s="71" customFormat="1" ht="20.45" customHeight="1" x14ac:dyDescent="0.25">
      <c r="A17" s="33" t="s">
        <v>8</v>
      </c>
      <c r="B17" s="35" t="s">
        <v>23</v>
      </c>
      <c r="C17" s="34" t="s">
        <v>10</v>
      </c>
      <c r="D17" s="34" t="s">
        <v>24</v>
      </c>
      <c r="E17" s="34" t="s">
        <v>25</v>
      </c>
      <c r="F17" s="34" t="s">
        <v>26</v>
      </c>
      <c r="G17" s="58" t="s">
        <v>27</v>
      </c>
      <c r="H17" s="73"/>
    </row>
    <row r="18" spans="1:8" s="71" customFormat="1" x14ac:dyDescent="0.25">
      <c r="A18" s="72" t="s">
        <v>30</v>
      </c>
      <c r="B18" s="16"/>
      <c r="C18" s="17"/>
      <c r="D18" s="18"/>
      <c r="E18" s="18"/>
      <c r="F18" s="18"/>
      <c r="G18" s="18"/>
      <c r="H18" s="73"/>
    </row>
    <row r="19" spans="1:8" x14ac:dyDescent="0.25">
      <c r="B19" s="64"/>
      <c r="C19" s="65"/>
      <c r="D19" s="66"/>
      <c r="E19" s="66"/>
      <c r="F19" s="48"/>
      <c r="G19" s="68"/>
    </row>
    <row r="20" spans="1:8" x14ac:dyDescent="0.25">
      <c r="A20" s="88" t="s">
        <v>31</v>
      </c>
      <c r="B20" s="88"/>
      <c r="C20" s="52"/>
      <c r="D20" s="52"/>
      <c r="E20" s="52"/>
      <c r="F20" s="52"/>
      <c r="G20" s="52"/>
    </row>
    <row r="21" spans="1:8" x14ac:dyDescent="0.25">
      <c r="A21" s="34" t="s">
        <v>8</v>
      </c>
      <c r="B21" s="102" t="s">
        <v>32</v>
      </c>
      <c r="C21" s="102"/>
      <c r="D21" s="102"/>
      <c r="E21" s="102"/>
      <c r="F21" s="102"/>
      <c r="G21" s="102"/>
    </row>
    <row r="22" spans="1:8" x14ac:dyDescent="0.25">
      <c r="A22" s="53" t="s">
        <v>33</v>
      </c>
      <c r="B22" s="103" t="s">
        <v>34</v>
      </c>
      <c r="C22" s="103"/>
      <c r="D22" s="103"/>
      <c r="E22" s="103"/>
      <c r="F22" s="103"/>
      <c r="G22" s="103"/>
    </row>
    <row r="23" spans="1:8" x14ac:dyDescent="0.25">
      <c r="A23" s="36">
        <v>1</v>
      </c>
      <c r="B23" s="103" t="s">
        <v>35</v>
      </c>
      <c r="C23" s="103"/>
      <c r="D23" s="103"/>
      <c r="E23" s="103"/>
      <c r="F23" s="103"/>
      <c r="G23" s="103"/>
    </row>
    <row r="24" spans="1:8" ht="29.25" customHeight="1" x14ac:dyDescent="0.25">
      <c r="A24" s="36">
        <v>2</v>
      </c>
      <c r="B24" s="104" t="s">
        <v>36</v>
      </c>
      <c r="C24" s="104"/>
      <c r="D24" s="104"/>
      <c r="E24" s="104"/>
      <c r="F24" s="104"/>
      <c r="G24" s="104"/>
    </row>
    <row r="25" spans="1:8" ht="12" customHeight="1" x14ac:dyDescent="0.25">
      <c r="A25" s="36">
        <v>3</v>
      </c>
      <c r="B25" s="103" t="s">
        <v>37</v>
      </c>
      <c r="C25" s="103"/>
      <c r="D25" s="103"/>
      <c r="E25" s="103"/>
      <c r="F25" s="103"/>
      <c r="G25" s="103"/>
    </row>
  </sheetData>
  <sheetProtection algorithmName="SHA-512" hashValue="8DQaZblnUqYpcuPwx9V/10B/4q1dXN5iPBpmm/L43BVF5P77X9KPVQkxTt2rVDO5gFVtK4T8q58fAIR8KIVteA==" saltValue="sFzbnNYcsVkl7AFbl85Olg==" spinCount="100000" sheet="1" objects="1" scenarios="1"/>
  <mergeCells count="11">
    <mergeCell ref="B21:G21"/>
    <mergeCell ref="B22:G22"/>
    <mergeCell ref="B23:G23"/>
    <mergeCell ref="B24:G24"/>
    <mergeCell ref="B25:G25"/>
    <mergeCell ref="A20:B20"/>
    <mergeCell ref="A1:G1"/>
    <mergeCell ref="A2:B2"/>
    <mergeCell ref="A6:B6"/>
    <mergeCell ref="A12:B12"/>
    <mergeCell ref="A16:B16"/>
  </mergeCells>
  <dataValidations count="1">
    <dataValidation operator="lessThanOrEqual" allowBlank="1" showInputMessage="1" showErrorMessage="1" sqref="C7:F7 B7:B8 B13:G15 B17:G19 B3:G3 B9:G11 G7:G8 B21:B25" xr:uid="{D399CB75-E54B-4A20-A17C-0742503AE8FF}"/>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CD40D-4D60-4D45-B7E5-C61ABD5EADC8}">
  <dimension ref="A1:C8"/>
  <sheetViews>
    <sheetView showGridLines="0" view="pageBreakPreview" zoomScaleNormal="100" zoomScaleSheetLayoutView="100" workbookViewId="0">
      <selection activeCell="C5" sqref="C5"/>
    </sheetView>
  </sheetViews>
  <sheetFormatPr defaultColWidth="9.140625" defaultRowHeight="15" x14ac:dyDescent="0.25"/>
  <cols>
    <col min="1" max="1" width="9.5703125" style="9" customWidth="1"/>
    <col min="2" max="2" width="57.28515625" style="9" customWidth="1"/>
    <col min="3" max="3" width="33.5703125" style="22" customWidth="1"/>
    <col min="4" max="16384" width="9.140625" style="9"/>
  </cols>
  <sheetData>
    <row r="1" spans="1:3" ht="36" customHeight="1" x14ac:dyDescent="0.25">
      <c r="A1" s="105" t="s">
        <v>73</v>
      </c>
      <c r="B1" s="106"/>
      <c r="C1" s="106"/>
    </row>
    <row r="2" spans="1:3" s="11" customFormat="1" x14ac:dyDescent="0.25">
      <c r="A2" s="107"/>
      <c r="B2" s="108"/>
      <c r="C2" s="10"/>
    </row>
    <row r="3" spans="1:3" x14ac:dyDescent="0.25">
      <c r="A3" s="12" t="s">
        <v>8</v>
      </c>
      <c r="B3" s="13" t="s">
        <v>9</v>
      </c>
      <c r="C3" s="14"/>
    </row>
    <row r="4" spans="1:3" x14ac:dyDescent="0.25">
      <c r="A4" s="15" t="s">
        <v>69</v>
      </c>
      <c r="B4" s="23" t="s">
        <v>44</v>
      </c>
      <c r="C4" s="78">
        <f>'1. Kwaliteit Perceel 5 Veegvuil'!F25</f>
        <v>0</v>
      </c>
    </row>
    <row r="5" spans="1:3" x14ac:dyDescent="0.25">
      <c r="A5" s="15" t="s">
        <v>70</v>
      </c>
      <c r="B5" s="23" t="s">
        <v>71</v>
      </c>
      <c r="C5" s="78">
        <f>'2. Prijs Perceel 5 Veegvuil'!G10</f>
        <v>0</v>
      </c>
    </row>
    <row r="6" spans="1:3" x14ac:dyDescent="0.25">
      <c r="A6" s="22"/>
      <c r="B6" s="26"/>
      <c r="C6" s="27"/>
    </row>
    <row r="7" spans="1:3" ht="30" x14ac:dyDescent="0.25">
      <c r="B7" s="28" t="s">
        <v>72</v>
      </c>
      <c r="C7" s="29">
        <f>SUM(C4:C5)</f>
        <v>0</v>
      </c>
    </row>
    <row r="8" spans="1:3" x14ac:dyDescent="0.25">
      <c r="B8" s="24"/>
      <c r="C8" s="25"/>
    </row>
  </sheetData>
  <sheetProtection algorithmName="SHA-512" hashValue="1Fbwy7cOcddv7fZN8erBD/kfdVlm+OfEDAMEYm1ZErPy9v69h8J3mmuDYb6zAaxzDGvYm+wUHXBdoPRtA/zKpw==" saltValue="Xos9HtfZ9F1oNhm7dSeCdQ==" spinCount="100000" sheet="1" objects="1" scenarios="1"/>
  <mergeCells count="2">
    <mergeCell ref="A1:C1"/>
    <mergeCell ref="A2:B2"/>
  </mergeCells>
  <dataValidations count="1">
    <dataValidation operator="lessThanOrEqual" allowBlank="1" showInputMessage="1" showErrorMessage="1" sqref="B3:C8" xr:uid="{B75D1EC7-9BA3-4B9E-9A2C-CD934C9FF01E}"/>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09ABF5-8054-479E-A759-E9A3FDAD64D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30F8FBB-5392-483F-B397-AC41EE212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6CCAA2-F94A-4EBE-9DA2-614892672C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5 Veegvuil</vt:lpstr>
      <vt:lpstr>2. Prijs Perceel 5 Veegvuil</vt:lpstr>
      <vt:lpstr>3. Fictieve inschrijfprijs Veeg</vt:lpstr>
      <vt:lpstr>'1. Kwaliteit Perceel 5 Veegvuil'!Afdrukbereik</vt:lpstr>
      <vt:lpstr>'2. Prijs Perceel 5 Veegvuil'!Afdrukbereik</vt:lpstr>
      <vt:lpstr>'3. Fictieve inschrijfprijs Veeg'!Afdrukbereik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Yvon Jongkind</cp:lastModifiedBy>
  <dcterms:created xsi:type="dcterms:W3CDTF">2021-05-06T12:45:30Z</dcterms:created>
  <dcterms:modified xsi:type="dcterms:W3CDTF">2021-06-11T10:01:06Z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