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B65EE07A-A983-4354-9CB0-508403FD9B98}" xr6:coauthVersionLast="45" xr6:coauthVersionMax="45" xr10:uidLastSave="{00000000-0000-0000-0000-000000000000}"/>
  <workbookProtection workbookAlgorithmName="SHA-512" workbookHashValue="xV3/MxdNpy4lIoLlU9W4uihDyVLLY/xU/QcWJDSgoVTgPRYoqB0NvFsFeH+2pycPKD8mpj9VFvU3Scp2O3+Etg==" workbookSaltValue="O1oA10j0hq6hAuF9kq0gKQ==" workbookSpinCount="100000" lockStructure="1"/>
  <bookViews>
    <workbookView xWindow="-120" yWindow="-120" windowWidth="29040" windowHeight="15840" xr2:uid="{00000000-000D-0000-FFFF-FFFF00000000}"/>
  </bookViews>
  <sheets>
    <sheet name="Inschrijfformulier PRIJ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3" i="2" l="1"/>
  <c r="I28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3" i="2" l="1"/>
  <c r="I22" i="2"/>
  <c r="I21" i="2"/>
  <c r="I20" i="2"/>
  <c r="I64" i="2"/>
  <c r="I65" i="2" s="1"/>
  <c r="I73" i="2" s="1"/>
  <c r="I60" i="2"/>
  <c r="I59" i="2"/>
  <c r="I58" i="2"/>
  <c r="I57" i="2"/>
  <c r="I56" i="2"/>
  <c r="I55" i="2"/>
  <c r="I54" i="2"/>
  <c r="I61" i="2" l="1"/>
  <c r="I72" i="2" s="1"/>
  <c r="I50" i="2"/>
  <c r="I71" i="2" s="1"/>
  <c r="I24" i="2"/>
  <c r="I70" i="2" s="1"/>
  <c r="I75" i="2" l="1"/>
</calcChain>
</file>

<file path=xl/sharedStrings.xml><?xml version="1.0" encoding="utf-8"?>
<sst xmlns="http://schemas.openxmlformats.org/spreadsheetml/2006/main" count="102" uniqueCount="56">
  <si>
    <t>Inschrijver wordt uitgenodigd een prijsopgave in te dienen door middel van het invullen van dit prijzenblad.</t>
  </si>
  <si>
    <t>Europese openbare aanbesteding</t>
  </si>
  <si>
    <t>Bijlage 6:             Inschrijfformulier PRIJS</t>
  </si>
  <si>
    <t>Naam Inschrijver:</t>
  </si>
  <si>
    <t>Gewogen inschrijfprijs</t>
  </si>
  <si>
    <t xml:space="preserve">De tarieven dienen te worden aangegeven in Euro’s en exclusief BTW. In de tarieven dienen alle kosten, behalve BTW, te zijn inbegrepen. </t>
  </si>
  <si>
    <t>Inschrijver dient enkel de gele velden in te vullen voor de percelen waarop hij inschrijft.</t>
  </si>
  <si>
    <t>Prijs per onderhoudsbeurt</t>
  </si>
  <si>
    <t>Correctief onderhoud</t>
  </si>
  <si>
    <t>Gewogen kosten per jaar</t>
  </si>
  <si>
    <t>Aantal storingsmeldingen per jaar*</t>
  </si>
  <si>
    <t>Integraal gewogen inschrijfprijs</t>
  </si>
  <si>
    <t>Fictieve kosten per jaar</t>
  </si>
  <si>
    <t>Referentienummer WBL-1402129618-XXXX</t>
  </si>
  <si>
    <t>Vervangingsonderhoud en levering onderdelen IBA’s</t>
  </si>
  <si>
    <t xml:space="preserve">Bij een niet volledig ingevuld prijzenblad kan de Inschrijving worden uitgesloten van verdere beoordeling en afvallen. </t>
  </si>
  <si>
    <t>EU aanbesteding Waterschapsbedrijf Limburg 'Vervangingsonderhoud en levering onderdelen IBA’s'</t>
  </si>
  <si>
    <t>Vervangingsonderhoud</t>
  </si>
  <si>
    <t>Prijzen onderdelen</t>
  </si>
  <si>
    <t>Preventief onderhoud</t>
  </si>
  <si>
    <t>Prijs per stuk</t>
  </si>
  <si>
    <t>Helofytenveld 6 IE</t>
  </si>
  <si>
    <t>Eternit EP 6</t>
  </si>
  <si>
    <t>Eternit EP 12</t>
  </si>
  <si>
    <t>August VFL AT 8</t>
  </si>
  <si>
    <t>Septictank 6m3</t>
  </si>
  <si>
    <t>Watresy S 6IE</t>
  </si>
  <si>
    <t>Watresy M 40IE</t>
  </si>
  <si>
    <t>Type IBA</t>
  </si>
  <si>
    <t>Onderdeel</t>
  </si>
  <si>
    <t>luchtpomp type Airmac DT80</t>
  </si>
  <si>
    <t>beluchtingsschotel</t>
  </si>
  <si>
    <t>HDPE airliften</t>
  </si>
  <si>
    <t>Influentpomp DAB Feka 500</t>
  </si>
  <si>
    <t>"</t>
  </si>
  <si>
    <t>beluchtingsschotel 300 mm</t>
  </si>
  <si>
    <t>Airlift</t>
  </si>
  <si>
    <t>PLC siemens logo 8DI/4DO 230VAC</t>
  </si>
  <si>
    <t>luchtpomp type Airmac DT100</t>
  </si>
  <si>
    <t>luchtpomp type Airmac 60 l/min</t>
  </si>
  <si>
    <t>PLC besturingsunit met software</t>
  </si>
  <si>
    <t>Aantal stuks per IBA</t>
  </si>
  <si>
    <t>Vervangings-interval (jaar)</t>
  </si>
  <si>
    <t>*: fictief aantal</t>
  </si>
  <si>
    <t>Duur bezoek (uren)*</t>
  </si>
  <si>
    <t>Weging</t>
  </si>
  <si>
    <t>Prijs per vervanging binnenwerk</t>
  </si>
  <si>
    <t xml:space="preserve">Subtotaal </t>
  </si>
  <si>
    <t>Aantal*</t>
  </si>
  <si>
    <t>* Aantallen in april 2021</t>
  </si>
  <si>
    <t>Aantal stuks*</t>
  </si>
  <si>
    <t>Bath plus 6 IE</t>
  </si>
  <si>
    <t>*: fictieve tijdsduur (uren)</t>
  </si>
  <si>
    <t>Tarief per uur*</t>
  </si>
  <si>
    <t>*: inclusief reiskosten</t>
  </si>
  <si>
    <t>PLC besturingsunit die voldoet aan de eisen die zijn gesteld in eis A-6 van het Programma van eisen met software en met geïntegreerde kleppen.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</si>
</sst>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&quot;€&quot;\ #,##0.00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color theme="1"/>
      <name val="Roboto Condensed"/>
    </font>
    <font>
      <b/>
      <sz val="12"/>
      <color theme="1"/>
      <name val="Roboto Condensed"/>
    </font>
    <font>
      <sz val="10"/>
      <color theme="1"/>
      <name val="Roboto Condensed"/>
    </font>
    <font>
      <b/>
      <sz val="10"/>
      <color theme="1"/>
      <name val="Roboto Condensed"/>
    </font>
    <font>
      <sz val="11"/>
      <color theme="1"/>
      <name val="Roboto Condensed"/>
    </font>
    <font>
      <b/>
      <sz val="12"/>
      <name val="Roboto Condensed"/>
    </font>
    <font>
      <i/>
      <sz val="12"/>
      <name val="Roboto Condensed"/>
    </font>
    <font>
      <sz val="12"/>
      <color theme="1"/>
      <name val="Roboto Condensed"/>
    </font>
    <font>
      <b/>
      <sz val="9"/>
      <name val="Roboto Condensed"/>
    </font>
    <font>
      <i/>
      <sz val="9"/>
      <name val="Roboto Condensed"/>
    </font>
    <font>
      <sz val="9"/>
      <color theme="1"/>
      <name val="Roboto Condensed"/>
    </font>
    <font>
      <b/>
      <sz val="9"/>
      <color indexed="8"/>
      <name val="Roboto Condensed"/>
    </font>
    <font>
      <b/>
      <sz val="10"/>
      <name val="Roboto Condensed"/>
    </font>
    <font>
      <i/>
      <sz val="10"/>
      <name val="Roboto Condensed"/>
    </font>
    <font>
      <b/>
      <i/>
      <sz val="10"/>
      <name val="Roboto Condensed"/>
    </font>
    <font>
      <sz val="10"/>
      <name val="Roboto Condensed"/>
    </font>
    <font>
      <sz val="10"/>
      <color indexed="8"/>
      <name val="Roboto Condensed"/>
    </font>
    <font>
      <b/>
      <sz val="10"/>
      <color indexed="8"/>
      <name val="Roboto Condensed"/>
    </font>
    <font>
      <b/>
      <sz val="14"/>
      <color indexed="8"/>
      <name val="Roboto Condensed"/>
    </font>
    <font>
      <b/>
      <sz val="14"/>
      <name val="Roboto Condensed"/>
    </font>
    <font>
      <sz val="14"/>
      <name val="Roboto Condensed"/>
    </font>
    <font>
      <sz val="14"/>
      <color theme="1"/>
      <name val="Roboto Condensed"/>
    </font>
    <font>
      <i/>
      <u/>
      <sz val="10"/>
      <color theme="1"/>
      <name val="Roboto Condensed"/>
    </font>
    <font>
      <b/>
      <i/>
      <u/>
      <sz val="10"/>
      <name val="Roboto Condensed"/>
    </font>
    <font>
      <i/>
      <u/>
      <sz val="10"/>
      <name val="Roboto Condensed"/>
    </font>
    <font>
      <sz val="10"/>
      <color rgb="FFFF0000"/>
      <name val="Roboto Condensed"/>
    </font>
    <font>
      <b/>
      <u/>
      <sz val="10"/>
      <name val="Roboto Condensed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167" fontId="3" fillId="0" borderId="0" xfId="0" applyNumberFormat="1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167" fontId="4" fillId="0" borderId="0" xfId="0" applyNumberFormat="1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167" fontId="6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167" fontId="7" fillId="0" borderId="0" xfId="0" applyNumberFormat="1" applyFont="1" applyFill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left" vertical="center" wrapText="1"/>
    </xf>
    <xf numFmtId="49" fontId="9" fillId="2" borderId="0" xfId="0" applyNumberFormat="1" applyFont="1" applyFill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 wrapText="1"/>
    </xf>
    <xf numFmtId="49" fontId="11" fillId="2" borderId="0" xfId="0" applyNumberFormat="1" applyFont="1" applyFill="1" applyAlignment="1" applyProtection="1">
      <alignment horizontal="left" vertical="center" wrapText="1"/>
    </xf>
    <xf numFmtId="167" fontId="11" fillId="2" borderId="0" xfId="3" applyNumberFormat="1" applyFont="1" applyFill="1" applyAlignment="1" applyProtection="1">
      <alignment horizontal="left" vertical="center" wrapText="1"/>
    </xf>
    <xf numFmtId="49" fontId="12" fillId="2" borderId="0" xfId="0" applyNumberFormat="1" applyFont="1" applyFill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1" fontId="13" fillId="0" borderId="0" xfId="0" applyNumberFormat="1" applyFont="1" applyAlignment="1" applyProtection="1">
      <alignment horizontal="left" vertical="center"/>
    </xf>
    <xf numFmtId="167" fontId="13" fillId="0" borderId="0" xfId="3" applyNumberFormat="1" applyFont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 wrapText="1"/>
    </xf>
    <xf numFmtId="49" fontId="15" fillId="2" borderId="2" xfId="0" applyNumberFormat="1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 wrapText="1"/>
    </xf>
    <xf numFmtId="167" fontId="15" fillId="2" borderId="2" xfId="3" applyNumberFormat="1" applyFont="1" applyFill="1" applyBorder="1" applyAlignment="1" applyProtection="1">
      <alignment horizontal="left" vertical="center" wrapText="1"/>
    </xf>
    <xf numFmtId="49" fontId="16" fillId="2" borderId="3" xfId="0" applyNumberFormat="1" applyFont="1" applyFill="1" applyBorder="1" applyAlignment="1" applyProtection="1">
      <alignment horizontal="left" vertical="center"/>
    </xf>
    <xf numFmtId="0" fontId="15" fillId="2" borderId="4" xfId="0" applyFont="1" applyFill="1" applyBorder="1" applyAlignment="1" applyProtection="1">
      <alignment horizontal="left" vertical="center" wrapText="1"/>
    </xf>
    <xf numFmtId="167" fontId="17" fillId="2" borderId="0" xfId="3" applyNumberFormat="1" applyFont="1" applyFill="1" applyBorder="1" applyAlignment="1" applyProtection="1">
      <alignment horizontal="left" vertical="center" wrapText="1"/>
    </xf>
    <xf numFmtId="49" fontId="16" fillId="2" borderId="5" xfId="0" applyNumberFormat="1" applyFont="1" applyFill="1" applyBorder="1" applyAlignment="1" applyProtection="1">
      <alignment horizontal="left" vertical="center"/>
    </xf>
    <xf numFmtId="1" fontId="17" fillId="2" borderId="0" xfId="0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 applyProtection="1">
      <alignment horizontal="left" vertical="center"/>
    </xf>
    <xf numFmtId="167" fontId="19" fillId="3" borderId="0" xfId="3" applyNumberFormat="1" applyFont="1" applyFill="1" applyBorder="1" applyAlignment="1" applyProtection="1">
      <alignment horizontal="left" vertical="center" wrapText="1"/>
      <protection locked="0"/>
    </xf>
    <xf numFmtId="0" fontId="20" fillId="2" borderId="4" xfId="0" applyFont="1" applyFill="1" applyBorder="1" applyAlignment="1" applyProtection="1">
      <alignment horizontal="left" vertical="center"/>
    </xf>
    <xf numFmtId="0" fontId="18" fillId="2" borderId="5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49" fontId="15" fillId="2" borderId="7" xfId="0" applyNumberFormat="1" applyFont="1" applyFill="1" applyBorder="1" applyAlignment="1" applyProtection="1">
      <alignment horizontal="left" vertical="center" wrapText="1"/>
    </xf>
    <xf numFmtId="167" fontId="18" fillId="2" borderId="6" xfId="0" applyNumberFormat="1" applyFont="1" applyFill="1" applyBorder="1" applyAlignment="1" applyProtection="1">
      <alignment horizontal="left" vertical="center"/>
    </xf>
    <xf numFmtId="167" fontId="18" fillId="2" borderId="7" xfId="0" applyNumberFormat="1" applyFont="1" applyFill="1" applyBorder="1" applyAlignment="1" applyProtection="1">
      <alignment horizontal="left" vertical="center"/>
    </xf>
    <xf numFmtId="167" fontId="18" fillId="2" borderId="8" xfId="0" applyNumberFormat="1" applyFont="1" applyFill="1" applyBorder="1" applyAlignment="1" applyProtection="1">
      <alignment horizontal="left" vertical="center"/>
    </xf>
    <xf numFmtId="49" fontId="16" fillId="2" borderId="0" xfId="0" applyNumberFormat="1" applyFont="1" applyFill="1" applyBorder="1" applyAlignment="1" applyProtection="1">
      <alignment horizontal="left" vertical="center"/>
    </xf>
    <xf numFmtId="0" fontId="20" fillId="2" borderId="6" xfId="0" applyFont="1" applyFill="1" applyBorder="1" applyAlignment="1" applyProtection="1">
      <alignment horizontal="left" vertical="center"/>
    </xf>
    <xf numFmtId="0" fontId="17" fillId="2" borderId="7" xfId="0" applyFont="1" applyFill="1" applyBorder="1" applyAlignment="1" applyProtection="1">
      <alignment horizontal="left" vertical="center" wrapText="1"/>
    </xf>
    <xf numFmtId="0" fontId="18" fillId="2" borderId="7" xfId="0" applyFont="1" applyFill="1" applyBorder="1" applyAlignment="1" applyProtection="1">
      <alignment horizontal="left" vertical="center"/>
    </xf>
    <xf numFmtId="167" fontId="17" fillId="2" borderId="7" xfId="3" applyNumberFormat="1" applyFont="1" applyFill="1" applyBorder="1" applyAlignment="1" applyProtection="1">
      <alignment horizontal="left" vertical="center" wrapText="1"/>
    </xf>
    <xf numFmtId="0" fontId="18" fillId="2" borderId="8" xfId="0" applyFont="1" applyFill="1" applyBorder="1" applyAlignment="1" applyProtection="1">
      <alignment horizontal="left" vertical="center"/>
    </xf>
    <xf numFmtId="1" fontId="5" fillId="4" borderId="0" xfId="2" applyNumberFormat="1" applyFont="1" applyFill="1" applyBorder="1" applyAlignment="1" applyProtection="1">
      <alignment horizontal="left" vertical="center"/>
    </xf>
    <xf numFmtId="166" fontId="5" fillId="4" borderId="0" xfId="2" applyNumberFormat="1" applyFont="1" applyFill="1" applyBorder="1" applyAlignment="1" applyProtection="1">
      <alignment horizontal="left" vertical="center"/>
    </xf>
    <xf numFmtId="167" fontId="19" fillId="4" borderId="0" xfId="3" applyNumberFormat="1" applyFont="1" applyFill="1" applyBorder="1" applyAlignment="1" applyProtection="1">
      <alignment horizontal="left" vertical="center" wrapText="1"/>
    </xf>
    <xf numFmtId="49" fontId="18" fillId="4" borderId="0" xfId="0" applyNumberFormat="1" applyFont="1" applyFill="1" applyBorder="1" applyAlignment="1" applyProtection="1">
      <alignment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left" vertical="center"/>
    </xf>
    <xf numFmtId="0" fontId="23" fillId="2" borderId="5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22" fillId="5" borderId="9" xfId="0" applyFont="1" applyFill="1" applyBorder="1" applyAlignment="1" applyProtection="1">
      <alignment horizontal="left" vertical="center"/>
    </xf>
    <xf numFmtId="167" fontId="3" fillId="5" borderId="9" xfId="0" applyNumberFormat="1" applyFont="1" applyFill="1" applyBorder="1" applyAlignment="1" applyProtection="1">
      <alignment horizontal="left" vertical="center"/>
    </xf>
    <xf numFmtId="0" fontId="15" fillId="2" borderId="0" xfId="0" applyFont="1" applyFill="1" applyAlignment="1" applyProtection="1">
      <alignment horizontal="left" vertical="center"/>
    </xf>
    <xf numFmtId="49" fontId="15" fillId="2" borderId="0" xfId="0" applyNumberFormat="1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167" fontId="15" fillId="2" borderId="0" xfId="3" applyNumberFormat="1" applyFont="1" applyFill="1" applyAlignment="1" applyProtection="1">
      <alignment horizontal="left" vertical="center" wrapText="1"/>
    </xf>
    <xf numFmtId="49" fontId="16" fillId="2" borderId="0" xfId="0" applyNumberFormat="1" applyFont="1" applyFill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26" fillId="2" borderId="4" xfId="0" applyFont="1" applyFill="1" applyBorder="1" applyAlignment="1" applyProtection="1">
      <alignment horizontal="left" vertical="center" wrapText="1"/>
    </xf>
    <xf numFmtId="49" fontId="26" fillId="2" borderId="0" xfId="0" applyNumberFormat="1" applyFont="1" applyFill="1" applyBorder="1" applyAlignment="1" applyProtection="1">
      <alignment horizontal="left" vertical="center" wrapText="1"/>
    </xf>
    <xf numFmtId="167" fontId="26" fillId="2" borderId="0" xfId="3" applyNumberFormat="1" applyFont="1" applyFill="1" applyBorder="1" applyAlignment="1" applyProtection="1">
      <alignment horizontal="left" vertical="center" wrapText="1"/>
    </xf>
    <xf numFmtId="49" fontId="27" fillId="2" borderId="5" xfId="0" applyNumberFormat="1" applyFont="1" applyFill="1" applyBorder="1" applyAlignment="1" applyProtection="1">
      <alignment horizontal="left" vertical="center"/>
    </xf>
    <xf numFmtId="49" fontId="18" fillId="4" borderId="0" xfId="0" applyNumberFormat="1" applyFont="1" applyFill="1" applyBorder="1" applyAlignment="1" applyProtection="1">
      <alignment horizontal="center" vertical="center"/>
    </xf>
    <xf numFmtId="167" fontId="17" fillId="2" borderId="0" xfId="3" applyNumberFormat="1" applyFont="1" applyFill="1" applyBorder="1" applyAlignment="1" applyProtection="1">
      <alignment wrapText="1"/>
    </xf>
    <xf numFmtId="1" fontId="5" fillId="4" borderId="0" xfId="2" applyNumberFormat="1" applyFont="1" applyFill="1" applyBorder="1" applyAlignment="1" applyProtection="1"/>
    <xf numFmtId="1" fontId="19" fillId="4" borderId="0" xfId="3" applyNumberFormat="1" applyFont="1" applyFill="1" applyBorder="1" applyAlignment="1" applyProtection="1">
      <alignment horizontal="left" vertical="center" wrapText="1"/>
    </xf>
    <xf numFmtId="49" fontId="28" fillId="4" borderId="0" xfId="0" applyNumberFormat="1" applyFont="1" applyFill="1" applyBorder="1" applyAlignment="1" applyProtection="1">
      <alignment vertical="center" wrapText="1"/>
    </xf>
    <xf numFmtId="9" fontId="19" fillId="4" borderId="0" xfId="3" applyNumberFormat="1" applyFont="1" applyFill="1" applyBorder="1" applyAlignment="1" applyProtection="1">
      <alignment horizontal="left" vertical="center" wrapText="1"/>
    </xf>
    <xf numFmtId="49" fontId="29" fillId="2" borderId="0" xfId="0" applyNumberFormat="1" applyFont="1" applyFill="1" applyBorder="1" applyAlignment="1" applyProtection="1">
      <alignment horizontal="left" vertical="center" wrapText="1"/>
    </xf>
    <xf numFmtId="49" fontId="18" fillId="2" borderId="0" xfId="0" applyNumberFormat="1" applyFont="1" applyFill="1" applyBorder="1" applyAlignment="1" applyProtection="1">
      <alignment horizontal="left" vertical="center" wrapText="1"/>
    </xf>
    <xf numFmtId="167" fontId="16" fillId="2" borderId="0" xfId="3" applyNumberFormat="1" applyFont="1" applyFill="1" applyBorder="1" applyAlignment="1" applyProtection="1">
      <alignment horizontal="left" vertical="center" wrapText="1"/>
    </xf>
    <xf numFmtId="49" fontId="18" fillId="4" borderId="0" xfId="0" applyNumberFormat="1" applyFont="1" applyFill="1" applyBorder="1" applyAlignment="1" applyProtection="1">
      <alignment vertical="center" wrapText="1"/>
    </xf>
    <xf numFmtId="1" fontId="18" fillId="4" borderId="0" xfId="2" applyNumberFormat="1" applyFont="1" applyFill="1" applyBorder="1" applyAlignment="1" applyProtection="1"/>
    <xf numFmtId="1" fontId="18" fillId="4" borderId="0" xfId="3" applyNumberFormat="1" applyFont="1" applyFill="1" applyBorder="1" applyAlignment="1" applyProtection="1">
      <alignment horizontal="left" vertical="center" wrapText="1"/>
    </xf>
    <xf numFmtId="1" fontId="5" fillId="4" borderId="0" xfId="2" applyNumberFormat="1" applyFont="1" applyFill="1" applyBorder="1" applyAlignment="1" applyProtection="1">
      <alignment wrapText="1"/>
    </xf>
    <xf numFmtId="49" fontId="8" fillId="2" borderId="0" xfId="0" applyNumberFormat="1" applyFont="1" applyFill="1" applyAlignment="1" applyProtection="1">
      <alignment horizontal="center" vertical="center" wrapText="1"/>
    </xf>
    <xf numFmtId="167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167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0" xfId="0" applyNumberFormat="1" applyFont="1" applyFill="1" applyBorder="1" applyAlignment="1" applyProtection="1">
      <alignment horizontal="left" vertical="top" wrapText="1"/>
    </xf>
    <xf numFmtId="167" fontId="17" fillId="2" borderId="0" xfId="3" applyNumberFormat="1" applyFont="1" applyFill="1" applyBorder="1" applyAlignment="1" applyProtection="1">
      <alignment horizontal="left" vertical="top" wrapText="1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76"/>
  <sheetViews>
    <sheetView showGridLines="0" tabSelected="1" zoomScale="90" zoomScaleNormal="90" workbookViewId="0">
      <selection activeCell="D52" sqref="D52"/>
    </sheetView>
  </sheetViews>
  <sheetFormatPr defaultRowHeight="12" x14ac:dyDescent="0.25"/>
  <cols>
    <col min="1" max="1" width="3.5703125" style="23" customWidth="1"/>
    <col min="2" max="2" width="3" style="24" customWidth="1"/>
    <col min="3" max="3" width="35.85546875" style="23" customWidth="1"/>
    <col min="4" max="4" width="54.140625" style="25" bestFit="1" customWidth="1"/>
    <col min="5" max="5" width="10.7109375" style="23" customWidth="1"/>
    <col min="6" max="6" width="13.42578125" style="23" customWidth="1"/>
    <col min="7" max="7" width="0.85546875" style="23" customWidth="1"/>
    <col min="8" max="8" width="16.28515625" style="26" customWidth="1"/>
    <col min="9" max="9" width="23.7109375" style="26" customWidth="1"/>
    <col min="10" max="10" width="1.42578125" style="23" customWidth="1"/>
    <col min="11" max="16384" width="9.140625" style="23"/>
  </cols>
  <sheetData>
    <row r="1" spans="2:10" s="1" customFormat="1" ht="18.75" x14ac:dyDescent="0.25">
      <c r="B1" s="1" t="s">
        <v>1</v>
      </c>
      <c r="C1" s="2"/>
      <c r="D1" s="3"/>
      <c r="E1" s="2"/>
      <c r="F1" s="2"/>
      <c r="G1" s="2"/>
    </row>
    <row r="2" spans="2:10" s="4" customFormat="1" ht="15.75" x14ac:dyDescent="0.25">
      <c r="B2" s="4" t="s">
        <v>14</v>
      </c>
      <c r="C2" s="5"/>
      <c r="D2" s="6"/>
      <c r="E2" s="5"/>
      <c r="F2" s="5"/>
      <c r="G2" s="5"/>
    </row>
    <row r="3" spans="2:10" s="11" customFormat="1" ht="14.25" customHeight="1" x14ac:dyDescent="0.25">
      <c r="B3" s="7" t="s">
        <v>13</v>
      </c>
      <c r="C3" s="8"/>
      <c r="D3" s="9"/>
      <c r="E3" s="8"/>
      <c r="F3" s="8"/>
      <c r="G3" s="10"/>
      <c r="H3" s="10"/>
      <c r="I3" s="10"/>
    </row>
    <row r="4" spans="2:10" s="11" customFormat="1" ht="14.25" customHeight="1" x14ac:dyDescent="0.25">
      <c r="B4" s="12"/>
      <c r="C4" s="8"/>
      <c r="D4" s="9"/>
      <c r="E4" s="8"/>
      <c r="F4" s="8"/>
      <c r="G4" s="8"/>
    </row>
    <row r="5" spans="2:10" s="13" customFormat="1" ht="15" x14ac:dyDescent="0.25">
      <c r="C5" s="14"/>
      <c r="D5" s="15"/>
      <c r="E5" s="14"/>
      <c r="F5" s="14"/>
      <c r="G5" s="14"/>
    </row>
    <row r="6" spans="2:10" s="4" customFormat="1" ht="15.75" x14ac:dyDescent="0.25">
      <c r="B6" s="4" t="s">
        <v>2</v>
      </c>
      <c r="C6" s="5"/>
      <c r="D6" s="6"/>
      <c r="E6" s="5"/>
      <c r="F6" s="5"/>
      <c r="G6" s="5"/>
    </row>
    <row r="7" spans="2:10" s="13" customFormat="1" ht="15" x14ac:dyDescent="0.25">
      <c r="C7" s="14"/>
      <c r="D7" s="15"/>
      <c r="E7" s="14"/>
      <c r="F7" s="14"/>
      <c r="G7" s="14"/>
    </row>
    <row r="8" spans="2:10" s="13" customFormat="1" ht="15" x14ac:dyDescent="0.25">
      <c r="B8" s="12" t="s">
        <v>0</v>
      </c>
      <c r="C8" s="14"/>
      <c r="D8" s="15"/>
      <c r="E8" s="14"/>
      <c r="F8" s="14"/>
      <c r="G8" s="14"/>
    </row>
    <row r="9" spans="2:10" s="13" customFormat="1" ht="15" x14ac:dyDescent="0.25">
      <c r="B9" s="12"/>
      <c r="C9" s="14"/>
      <c r="D9" s="15"/>
      <c r="E9" s="14"/>
      <c r="F9" s="14"/>
      <c r="G9" s="14"/>
    </row>
    <row r="10" spans="2:10" s="13" customFormat="1" ht="15" x14ac:dyDescent="0.25">
      <c r="B10" s="11" t="s">
        <v>6</v>
      </c>
      <c r="C10" s="14"/>
      <c r="D10" s="15"/>
      <c r="E10" s="14"/>
      <c r="F10" s="14"/>
      <c r="G10" s="14"/>
    </row>
    <row r="11" spans="2:10" s="13" customFormat="1" ht="15" x14ac:dyDescent="0.25">
      <c r="B11" s="11" t="s">
        <v>15</v>
      </c>
      <c r="C11" s="14"/>
      <c r="D11" s="15"/>
      <c r="E11" s="14"/>
      <c r="F11" s="14"/>
      <c r="G11" s="14"/>
    </row>
    <row r="12" spans="2:10" s="13" customFormat="1" ht="15.75" thickBot="1" x14ac:dyDescent="0.3">
      <c r="B12" s="11"/>
      <c r="C12" s="14"/>
      <c r="D12" s="15"/>
      <c r="E12" s="14"/>
      <c r="F12" s="14"/>
      <c r="G12" s="14"/>
    </row>
    <row r="13" spans="2:10" s="4" customFormat="1" ht="16.5" thickBot="1" x14ac:dyDescent="0.3">
      <c r="B13" s="56" t="s">
        <v>3</v>
      </c>
      <c r="C13" s="57"/>
      <c r="D13" s="87"/>
      <c r="E13" s="88"/>
      <c r="F13" s="5"/>
      <c r="G13" s="5"/>
    </row>
    <row r="15" spans="2:10" s="18" customFormat="1" ht="15" customHeight="1" x14ac:dyDescent="0.25">
      <c r="B15" s="16"/>
      <c r="C15" s="86" t="s">
        <v>16</v>
      </c>
      <c r="D15" s="86"/>
      <c r="E15" s="86"/>
      <c r="F15" s="86"/>
      <c r="G15" s="86"/>
      <c r="H15" s="86"/>
      <c r="I15" s="86"/>
      <c r="J15" s="17"/>
    </row>
    <row r="16" spans="2:10" s="12" customFormat="1" ht="15" customHeight="1" x14ac:dyDescent="0.25">
      <c r="B16" s="63" t="s">
        <v>5</v>
      </c>
      <c r="C16" s="64"/>
      <c r="D16" s="64"/>
      <c r="E16" s="64"/>
      <c r="F16" s="64"/>
      <c r="G16" s="65"/>
      <c r="H16" s="66"/>
      <c r="I16" s="66"/>
      <c r="J16" s="67"/>
    </row>
    <row r="17" spans="2:10" ht="15" customHeight="1" thickBot="1" x14ac:dyDescent="0.3">
      <c r="B17" s="16"/>
      <c r="C17" s="20"/>
      <c r="D17" s="20"/>
      <c r="E17" s="20"/>
      <c r="F17" s="20"/>
      <c r="G17" s="19"/>
      <c r="H17" s="21"/>
      <c r="I17" s="21"/>
      <c r="J17" s="22"/>
    </row>
    <row r="18" spans="2:10" s="12" customFormat="1" ht="12" customHeight="1" x14ac:dyDescent="0.25">
      <c r="B18" s="27"/>
      <c r="C18" s="28"/>
      <c r="D18" s="28"/>
      <c r="E18" s="28"/>
      <c r="F18" s="28"/>
      <c r="G18" s="29"/>
      <c r="H18" s="30"/>
      <c r="I18" s="30"/>
      <c r="J18" s="31"/>
    </row>
    <row r="19" spans="2:10" s="68" customFormat="1" ht="44.25" customHeight="1" x14ac:dyDescent="0.25">
      <c r="B19" s="69"/>
      <c r="C19" s="70" t="s">
        <v>17</v>
      </c>
      <c r="D19" s="33"/>
      <c r="E19" s="33"/>
      <c r="F19" s="33" t="s">
        <v>48</v>
      </c>
      <c r="G19" s="71"/>
      <c r="H19" s="33" t="s">
        <v>46</v>
      </c>
      <c r="I19" s="33" t="s">
        <v>9</v>
      </c>
      <c r="J19" s="72"/>
    </row>
    <row r="20" spans="2:10" s="12" customFormat="1" ht="11.25" customHeight="1" x14ac:dyDescent="0.25">
      <c r="B20" s="32"/>
      <c r="C20" s="55" t="s">
        <v>22</v>
      </c>
      <c r="D20" s="52"/>
      <c r="E20" s="53"/>
      <c r="F20" s="76">
        <v>306</v>
      </c>
      <c r="G20" s="37"/>
      <c r="H20" s="38"/>
      <c r="I20" s="54">
        <f>F20*H20/6</f>
        <v>0</v>
      </c>
      <c r="J20" s="34"/>
    </row>
    <row r="21" spans="2:10" s="12" customFormat="1" ht="11.25" customHeight="1" x14ac:dyDescent="0.25">
      <c r="B21" s="32"/>
      <c r="C21" s="55" t="s">
        <v>23</v>
      </c>
      <c r="D21" s="52"/>
      <c r="E21" s="53"/>
      <c r="F21" s="76">
        <v>5</v>
      </c>
      <c r="G21" s="37"/>
      <c r="H21" s="38"/>
      <c r="I21" s="54">
        <f t="shared" ref="I21:I23" si="0">F21*H21/6</f>
        <v>0</v>
      </c>
      <c r="J21" s="34"/>
    </row>
    <row r="22" spans="2:10" s="12" customFormat="1" ht="11.25" customHeight="1" x14ac:dyDescent="0.25">
      <c r="B22" s="32"/>
      <c r="C22" s="82" t="s">
        <v>26</v>
      </c>
      <c r="D22" s="52"/>
      <c r="E22" s="53"/>
      <c r="F22" s="76">
        <v>3</v>
      </c>
      <c r="G22" s="37"/>
      <c r="H22" s="38"/>
      <c r="I22" s="54">
        <f t="shared" si="0"/>
        <v>0</v>
      </c>
      <c r="J22" s="34"/>
    </row>
    <row r="23" spans="2:10" s="12" customFormat="1" ht="11.25" customHeight="1" x14ac:dyDescent="0.25">
      <c r="B23" s="32"/>
      <c r="C23" s="55" t="s">
        <v>27</v>
      </c>
      <c r="D23" s="52"/>
      <c r="E23" s="53"/>
      <c r="F23" s="76">
        <v>1</v>
      </c>
      <c r="G23" s="37"/>
      <c r="H23" s="38"/>
      <c r="I23" s="54">
        <f t="shared" si="0"/>
        <v>0</v>
      </c>
      <c r="J23" s="34"/>
    </row>
    <row r="24" spans="2:10" s="12" customFormat="1" ht="25.5" x14ac:dyDescent="0.25">
      <c r="B24" s="32"/>
      <c r="C24" s="33" t="s">
        <v>47</v>
      </c>
      <c r="D24" s="46"/>
      <c r="E24" s="33"/>
      <c r="F24" s="81" t="s">
        <v>49</v>
      </c>
      <c r="G24" s="33"/>
      <c r="H24" s="33"/>
      <c r="I24" s="33">
        <f>SUM(I20:I23)</f>
        <v>0</v>
      </c>
      <c r="J24" s="34"/>
    </row>
    <row r="25" spans="2:10" s="12" customFormat="1" ht="12" customHeight="1" x14ac:dyDescent="0.25">
      <c r="B25" s="32"/>
      <c r="C25" s="33"/>
      <c r="D25" s="46"/>
      <c r="E25" s="33"/>
      <c r="F25" s="33"/>
      <c r="G25" s="33"/>
      <c r="H25" s="33"/>
      <c r="I25" s="33"/>
      <c r="J25" s="34"/>
    </row>
    <row r="26" spans="2:10" s="68" customFormat="1" ht="12.75" x14ac:dyDescent="0.25">
      <c r="B26" s="69"/>
      <c r="C26" s="70" t="s">
        <v>18</v>
      </c>
      <c r="D26" s="33"/>
      <c r="E26" s="33"/>
      <c r="F26" s="33"/>
      <c r="G26" s="71"/>
      <c r="H26" s="33"/>
      <c r="I26" s="33"/>
      <c r="J26" s="72"/>
    </row>
    <row r="27" spans="2:10" s="68" customFormat="1" ht="25.5" x14ac:dyDescent="0.2">
      <c r="B27" s="69"/>
      <c r="C27" s="74" t="s">
        <v>28</v>
      </c>
      <c r="D27" s="74" t="s">
        <v>29</v>
      </c>
      <c r="E27" s="74" t="s">
        <v>41</v>
      </c>
      <c r="F27" s="74" t="s">
        <v>42</v>
      </c>
      <c r="G27" s="71"/>
      <c r="H27" s="74" t="s">
        <v>20</v>
      </c>
      <c r="I27" s="74" t="s">
        <v>9</v>
      </c>
      <c r="J27" s="72"/>
    </row>
    <row r="28" spans="2:10" s="12" customFormat="1" ht="11.25" customHeight="1" x14ac:dyDescent="0.2">
      <c r="B28" s="32"/>
      <c r="C28" s="55" t="s">
        <v>22</v>
      </c>
      <c r="D28" s="75" t="s">
        <v>30</v>
      </c>
      <c r="E28" s="76">
        <v>1</v>
      </c>
      <c r="F28" s="76">
        <v>5</v>
      </c>
      <c r="G28" s="37">
        <v>306</v>
      </c>
      <c r="H28" s="38"/>
      <c r="I28" s="54">
        <f>E28*G28*H28/F28</f>
        <v>0</v>
      </c>
      <c r="J28" s="34"/>
    </row>
    <row r="29" spans="2:10" s="12" customFormat="1" ht="11.25" customHeight="1" x14ac:dyDescent="0.2">
      <c r="B29" s="32"/>
      <c r="C29" s="73" t="s">
        <v>34</v>
      </c>
      <c r="D29" s="75" t="s">
        <v>35</v>
      </c>
      <c r="E29" s="76">
        <v>2</v>
      </c>
      <c r="F29" s="76">
        <v>3</v>
      </c>
      <c r="G29" s="37">
        <v>306</v>
      </c>
      <c r="H29" s="38"/>
      <c r="I29" s="54">
        <f t="shared" ref="I29:I49" si="1">E29*G29*H29/F29</f>
        <v>0</v>
      </c>
      <c r="J29" s="34"/>
    </row>
    <row r="30" spans="2:10" s="12" customFormat="1" ht="11.25" customHeight="1" x14ac:dyDescent="0.2">
      <c r="B30" s="32"/>
      <c r="C30" s="73" t="s">
        <v>34</v>
      </c>
      <c r="D30" s="75" t="s">
        <v>36</v>
      </c>
      <c r="E30" s="76">
        <v>1</v>
      </c>
      <c r="F30" s="76">
        <v>10</v>
      </c>
      <c r="G30" s="37">
        <v>306</v>
      </c>
      <c r="H30" s="38"/>
      <c r="I30" s="54">
        <f t="shared" si="1"/>
        <v>0</v>
      </c>
      <c r="J30" s="34"/>
    </row>
    <row r="31" spans="2:10" s="12" customFormat="1" ht="11.25" customHeight="1" x14ac:dyDescent="0.2">
      <c r="B31" s="32"/>
      <c r="C31" s="73" t="s">
        <v>34</v>
      </c>
      <c r="D31" s="75" t="s">
        <v>37</v>
      </c>
      <c r="E31" s="76">
        <v>1</v>
      </c>
      <c r="F31" s="76">
        <v>10</v>
      </c>
      <c r="G31" s="37">
        <v>306</v>
      </c>
      <c r="H31" s="38"/>
      <c r="I31" s="54">
        <f t="shared" si="1"/>
        <v>0</v>
      </c>
      <c r="J31" s="34"/>
    </row>
    <row r="32" spans="2:10" s="12" customFormat="1" ht="11.25" customHeight="1" x14ac:dyDescent="0.2">
      <c r="B32" s="32"/>
      <c r="C32" s="55" t="s">
        <v>23</v>
      </c>
      <c r="D32" s="75" t="s">
        <v>30</v>
      </c>
      <c r="E32" s="76">
        <v>1</v>
      </c>
      <c r="F32" s="76">
        <v>5</v>
      </c>
      <c r="G32" s="37">
        <v>5</v>
      </c>
      <c r="H32" s="38"/>
      <c r="I32" s="54">
        <f t="shared" si="1"/>
        <v>0</v>
      </c>
      <c r="J32" s="34"/>
    </row>
    <row r="33" spans="2:10" s="12" customFormat="1" ht="11.25" customHeight="1" x14ac:dyDescent="0.2">
      <c r="B33" s="32"/>
      <c r="C33" s="73" t="s">
        <v>34</v>
      </c>
      <c r="D33" s="75" t="s">
        <v>35</v>
      </c>
      <c r="E33" s="76">
        <v>2</v>
      </c>
      <c r="F33" s="76">
        <v>3</v>
      </c>
      <c r="G33" s="37">
        <v>5</v>
      </c>
      <c r="H33" s="38"/>
      <c r="I33" s="54">
        <f t="shared" si="1"/>
        <v>0</v>
      </c>
      <c r="J33" s="34"/>
    </row>
    <row r="34" spans="2:10" s="12" customFormat="1" ht="11.25" customHeight="1" x14ac:dyDescent="0.2">
      <c r="B34" s="32"/>
      <c r="C34" s="73" t="s">
        <v>34</v>
      </c>
      <c r="D34" s="75" t="s">
        <v>36</v>
      </c>
      <c r="E34" s="76">
        <v>1</v>
      </c>
      <c r="F34" s="76">
        <v>10</v>
      </c>
      <c r="G34" s="37">
        <v>5</v>
      </c>
      <c r="H34" s="38"/>
      <c r="I34" s="54">
        <f t="shared" si="1"/>
        <v>0</v>
      </c>
      <c r="J34" s="34"/>
    </row>
    <row r="35" spans="2:10" s="12" customFormat="1" ht="11.25" customHeight="1" x14ac:dyDescent="0.2">
      <c r="B35" s="32"/>
      <c r="C35" s="73" t="s">
        <v>34</v>
      </c>
      <c r="D35" s="75" t="s">
        <v>37</v>
      </c>
      <c r="E35" s="76">
        <v>1</v>
      </c>
      <c r="F35" s="76">
        <v>10</v>
      </c>
      <c r="G35" s="37">
        <v>5</v>
      </c>
      <c r="H35" s="38"/>
      <c r="I35" s="54">
        <f t="shared" si="1"/>
        <v>0</v>
      </c>
      <c r="J35" s="34"/>
    </row>
    <row r="36" spans="2:10" s="12" customFormat="1" ht="11.25" customHeight="1" x14ac:dyDescent="0.2">
      <c r="B36" s="32"/>
      <c r="C36" s="82" t="s">
        <v>26</v>
      </c>
      <c r="D36" s="75" t="s">
        <v>30</v>
      </c>
      <c r="E36" s="76">
        <v>1</v>
      </c>
      <c r="F36" s="76">
        <v>5</v>
      </c>
      <c r="G36" s="37">
        <v>3</v>
      </c>
      <c r="H36" s="38"/>
      <c r="I36" s="54">
        <f t="shared" si="1"/>
        <v>0</v>
      </c>
      <c r="J36" s="34"/>
    </row>
    <row r="37" spans="2:10" s="12" customFormat="1" ht="38.25" x14ac:dyDescent="0.2">
      <c r="B37" s="32"/>
      <c r="C37" s="77"/>
      <c r="D37" s="85" t="s">
        <v>55</v>
      </c>
      <c r="E37" s="76">
        <v>1</v>
      </c>
      <c r="F37" s="76">
        <v>10</v>
      </c>
      <c r="G37" s="37">
        <v>3</v>
      </c>
      <c r="H37" s="38"/>
      <c r="I37" s="54">
        <f t="shared" si="1"/>
        <v>0</v>
      </c>
      <c r="J37" s="34"/>
    </row>
    <row r="38" spans="2:10" s="12" customFormat="1" ht="11.25" customHeight="1" x14ac:dyDescent="0.2">
      <c r="B38" s="32"/>
      <c r="C38" s="77"/>
      <c r="D38" s="75" t="s">
        <v>35</v>
      </c>
      <c r="E38" s="76">
        <v>2</v>
      </c>
      <c r="F38" s="76">
        <v>3</v>
      </c>
      <c r="G38" s="37">
        <v>3</v>
      </c>
      <c r="H38" s="38"/>
      <c r="I38" s="54">
        <f t="shared" si="1"/>
        <v>0</v>
      </c>
      <c r="J38" s="34"/>
    </row>
    <row r="39" spans="2:10" s="12" customFormat="1" ht="11.25" customHeight="1" x14ac:dyDescent="0.2">
      <c r="B39" s="32"/>
      <c r="C39" s="55" t="s">
        <v>27</v>
      </c>
      <c r="D39" s="75" t="s">
        <v>38</v>
      </c>
      <c r="E39" s="76">
        <v>1</v>
      </c>
      <c r="F39" s="76">
        <v>5</v>
      </c>
      <c r="G39" s="37">
        <v>1</v>
      </c>
      <c r="H39" s="38"/>
      <c r="I39" s="54">
        <f t="shared" si="1"/>
        <v>0</v>
      </c>
      <c r="J39" s="34"/>
    </row>
    <row r="40" spans="2:10" s="12" customFormat="1" ht="38.25" x14ac:dyDescent="0.2">
      <c r="B40" s="32"/>
      <c r="C40" s="73" t="s">
        <v>34</v>
      </c>
      <c r="D40" s="85" t="s">
        <v>55</v>
      </c>
      <c r="E40" s="76">
        <v>1</v>
      </c>
      <c r="F40" s="76">
        <v>10</v>
      </c>
      <c r="G40" s="37">
        <v>1</v>
      </c>
      <c r="H40" s="38"/>
      <c r="I40" s="54">
        <f t="shared" si="1"/>
        <v>0</v>
      </c>
      <c r="J40" s="34"/>
    </row>
    <row r="41" spans="2:10" s="12" customFormat="1" ht="11.25" customHeight="1" x14ac:dyDescent="0.2">
      <c r="B41" s="32"/>
      <c r="C41" s="73" t="s">
        <v>34</v>
      </c>
      <c r="D41" s="75" t="s">
        <v>35</v>
      </c>
      <c r="E41" s="76">
        <v>2</v>
      </c>
      <c r="F41" s="76">
        <v>3</v>
      </c>
      <c r="G41" s="37">
        <v>1</v>
      </c>
      <c r="H41" s="38"/>
      <c r="I41" s="54">
        <f t="shared" si="1"/>
        <v>0</v>
      </c>
      <c r="J41" s="34"/>
    </row>
    <row r="42" spans="2:10" s="12" customFormat="1" ht="11.25" customHeight="1" x14ac:dyDescent="0.2">
      <c r="B42" s="32"/>
      <c r="C42" s="55" t="s">
        <v>51</v>
      </c>
      <c r="D42" s="75" t="s">
        <v>30</v>
      </c>
      <c r="E42" s="76">
        <v>1</v>
      </c>
      <c r="F42" s="76">
        <v>5</v>
      </c>
      <c r="G42" s="37">
        <v>210</v>
      </c>
      <c r="H42" s="38"/>
      <c r="I42" s="54">
        <f t="shared" si="1"/>
        <v>0</v>
      </c>
      <c r="J42" s="34"/>
    </row>
    <row r="43" spans="2:10" s="12" customFormat="1" ht="11.25" customHeight="1" x14ac:dyDescent="0.2">
      <c r="B43" s="32"/>
      <c r="C43" s="73" t="s">
        <v>34</v>
      </c>
      <c r="D43" s="75" t="s">
        <v>31</v>
      </c>
      <c r="E43" s="76">
        <v>1</v>
      </c>
      <c r="F43" s="76">
        <v>3</v>
      </c>
      <c r="G43" s="37">
        <v>210</v>
      </c>
      <c r="H43" s="38"/>
      <c r="I43" s="54">
        <f t="shared" si="1"/>
        <v>0</v>
      </c>
      <c r="J43" s="34"/>
    </row>
    <row r="44" spans="2:10" s="12" customFormat="1" ht="38.25" x14ac:dyDescent="0.2">
      <c r="B44" s="32"/>
      <c r="C44" s="73" t="s">
        <v>34</v>
      </c>
      <c r="D44" s="85" t="s">
        <v>55</v>
      </c>
      <c r="E44" s="76">
        <v>1</v>
      </c>
      <c r="F44" s="76">
        <v>10</v>
      </c>
      <c r="G44" s="37">
        <v>210</v>
      </c>
      <c r="H44" s="38"/>
      <c r="I44" s="54">
        <f t="shared" si="1"/>
        <v>0</v>
      </c>
      <c r="J44" s="34"/>
    </row>
    <row r="45" spans="2:10" s="12" customFormat="1" ht="11.25" customHeight="1" x14ac:dyDescent="0.2">
      <c r="B45" s="32"/>
      <c r="C45" s="73" t="s">
        <v>34</v>
      </c>
      <c r="D45" s="75" t="s">
        <v>32</v>
      </c>
      <c r="E45" s="76">
        <v>1</v>
      </c>
      <c r="F45" s="76">
        <v>10</v>
      </c>
      <c r="G45" s="37">
        <v>210</v>
      </c>
      <c r="H45" s="38"/>
      <c r="I45" s="54">
        <f t="shared" si="1"/>
        <v>0</v>
      </c>
      <c r="J45" s="34"/>
    </row>
    <row r="46" spans="2:10" s="12" customFormat="1" ht="11.25" customHeight="1" x14ac:dyDescent="0.2">
      <c r="B46" s="32"/>
      <c r="C46" s="55" t="s">
        <v>21</v>
      </c>
      <c r="D46" s="75" t="s">
        <v>33</v>
      </c>
      <c r="E46" s="76">
        <v>1</v>
      </c>
      <c r="F46" s="76">
        <v>10</v>
      </c>
      <c r="G46" s="37">
        <v>7</v>
      </c>
      <c r="H46" s="38"/>
      <c r="I46" s="54">
        <f t="shared" si="1"/>
        <v>0</v>
      </c>
      <c r="J46" s="34"/>
    </row>
    <row r="47" spans="2:10" s="12" customFormat="1" ht="11.25" customHeight="1" x14ac:dyDescent="0.2">
      <c r="B47" s="32"/>
      <c r="C47" s="55" t="s">
        <v>24</v>
      </c>
      <c r="D47" s="83" t="s">
        <v>39</v>
      </c>
      <c r="E47" s="76">
        <v>1</v>
      </c>
      <c r="F47" s="76">
        <v>5</v>
      </c>
      <c r="G47" s="37">
        <v>3</v>
      </c>
      <c r="H47" s="38"/>
      <c r="I47" s="54">
        <f t="shared" si="1"/>
        <v>0</v>
      </c>
      <c r="J47" s="34"/>
    </row>
    <row r="48" spans="2:10" s="12" customFormat="1" ht="11.25" customHeight="1" x14ac:dyDescent="0.2">
      <c r="B48" s="32"/>
      <c r="C48" s="73" t="s">
        <v>34</v>
      </c>
      <c r="D48" s="83" t="s">
        <v>40</v>
      </c>
      <c r="E48" s="76">
        <v>1</v>
      </c>
      <c r="F48" s="76">
        <v>10</v>
      </c>
      <c r="G48" s="37">
        <v>3</v>
      </c>
      <c r="H48" s="38"/>
      <c r="I48" s="54">
        <f t="shared" si="1"/>
        <v>0</v>
      </c>
      <c r="J48" s="34"/>
    </row>
    <row r="49" spans="2:10" s="12" customFormat="1" ht="11.25" customHeight="1" x14ac:dyDescent="0.2">
      <c r="B49" s="32"/>
      <c r="C49" s="73" t="s">
        <v>34</v>
      </c>
      <c r="D49" s="83" t="s">
        <v>31</v>
      </c>
      <c r="E49" s="76">
        <v>1</v>
      </c>
      <c r="F49" s="76">
        <v>3</v>
      </c>
      <c r="G49" s="37">
        <v>3</v>
      </c>
      <c r="H49" s="38"/>
      <c r="I49" s="54">
        <f t="shared" si="1"/>
        <v>0</v>
      </c>
      <c r="J49" s="34"/>
    </row>
    <row r="50" spans="2:10" s="12" customFormat="1" ht="12" customHeight="1" x14ac:dyDescent="0.25">
      <c r="B50" s="32"/>
      <c r="C50" s="33" t="s">
        <v>47</v>
      </c>
      <c r="D50" s="46"/>
      <c r="E50" s="33"/>
      <c r="F50" s="33"/>
      <c r="G50" s="33"/>
      <c r="H50" s="33"/>
      <c r="I50" s="33">
        <f>SUM(I28:I49)</f>
        <v>0</v>
      </c>
      <c r="J50" s="34"/>
    </row>
    <row r="51" spans="2:10" s="12" customFormat="1" ht="12" customHeight="1" x14ac:dyDescent="0.25">
      <c r="B51" s="32"/>
      <c r="C51" s="33"/>
      <c r="D51" s="46"/>
      <c r="E51" s="33"/>
      <c r="F51" s="33"/>
      <c r="G51" s="33"/>
      <c r="H51" s="33"/>
      <c r="I51" s="33"/>
      <c r="J51" s="34"/>
    </row>
    <row r="52" spans="2:10" s="12" customFormat="1" ht="25.5" x14ac:dyDescent="0.25">
      <c r="B52" s="32"/>
      <c r="C52" s="70" t="s">
        <v>19</v>
      </c>
      <c r="D52" s="33"/>
      <c r="E52" s="33" t="s">
        <v>50</v>
      </c>
      <c r="F52" s="33" t="s">
        <v>45</v>
      </c>
      <c r="G52" s="71"/>
      <c r="H52" s="33" t="s">
        <v>7</v>
      </c>
      <c r="I52" s="33" t="s">
        <v>9</v>
      </c>
      <c r="J52" s="34"/>
    </row>
    <row r="53" spans="2:10" s="12" customFormat="1" ht="11.25" customHeight="1" x14ac:dyDescent="0.25">
      <c r="B53" s="32"/>
      <c r="C53" s="55" t="s">
        <v>22</v>
      </c>
      <c r="D53" s="52"/>
      <c r="E53" s="76">
        <v>306</v>
      </c>
      <c r="F53" s="78">
        <v>0.3</v>
      </c>
      <c r="G53" s="37"/>
      <c r="H53" s="38"/>
      <c r="I53" s="54">
        <f>E53*F53*H53</f>
        <v>0</v>
      </c>
      <c r="J53" s="34"/>
    </row>
    <row r="54" spans="2:10" s="12" customFormat="1" ht="11.25" customHeight="1" x14ac:dyDescent="0.25">
      <c r="B54" s="32"/>
      <c r="C54" s="55" t="s">
        <v>23</v>
      </c>
      <c r="D54" s="52"/>
      <c r="E54" s="76">
        <v>5</v>
      </c>
      <c r="F54" s="78">
        <v>0.3</v>
      </c>
      <c r="G54" s="37"/>
      <c r="H54" s="38"/>
      <c r="I54" s="54">
        <f t="shared" ref="I54:I60" si="2">E54*F54*H54</f>
        <v>0</v>
      </c>
      <c r="J54" s="34"/>
    </row>
    <row r="55" spans="2:10" s="12" customFormat="1" ht="11.25" customHeight="1" x14ac:dyDescent="0.25">
      <c r="B55" s="32"/>
      <c r="C55" s="82" t="s">
        <v>25</v>
      </c>
      <c r="D55" s="52"/>
      <c r="E55" s="76">
        <v>1</v>
      </c>
      <c r="F55" s="78">
        <v>0.3</v>
      </c>
      <c r="G55" s="37"/>
      <c r="H55" s="38"/>
      <c r="I55" s="54">
        <f t="shared" si="2"/>
        <v>0</v>
      </c>
      <c r="J55" s="34"/>
    </row>
    <row r="56" spans="2:10" s="12" customFormat="1" ht="11.25" customHeight="1" x14ac:dyDescent="0.25">
      <c r="B56" s="32"/>
      <c r="C56" s="82" t="s">
        <v>26</v>
      </c>
      <c r="D56" s="52"/>
      <c r="E56" s="76">
        <v>3</v>
      </c>
      <c r="F56" s="78">
        <v>0.3</v>
      </c>
      <c r="G56" s="37"/>
      <c r="H56" s="38"/>
      <c r="I56" s="54">
        <f t="shared" si="2"/>
        <v>0</v>
      </c>
      <c r="J56" s="34"/>
    </row>
    <row r="57" spans="2:10" s="12" customFormat="1" ht="11.25" customHeight="1" x14ac:dyDescent="0.25">
      <c r="B57" s="32"/>
      <c r="C57" s="55" t="s">
        <v>27</v>
      </c>
      <c r="D57" s="52"/>
      <c r="E57" s="76">
        <v>1</v>
      </c>
      <c r="F57" s="78">
        <v>0.3</v>
      </c>
      <c r="G57" s="37"/>
      <c r="H57" s="38"/>
      <c r="I57" s="54">
        <f t="shared" si="2"/>
        <v>0</v>
      </c>
      <c r="J57" s="34"/>
    </row>
    <row r="58" spans="2:10" s="12" customFormat="1" ht="11.25" customHeight="1" x14ac:dyDescent="0.25">
      <c r="B58" s="32"/>
      <c r="C58" s="55" t="s">
        <v>51</v>
      </c>
      <c r="D58" s="52"/>
      <c r="E58" s="76">
        <v>210</v>
      </c>
      <c r="F58" s="78">
        <v>0.3</v>
      </c>
      <c r="G58" s="37"/>
      <c r="H58" s="38"/>
      <c r="I58" s="54">
        <f t="shared" si="2"/>
        <v>0</v>
      </c>
      <c r="J58" s="34"/>
    </row>
    <row r="59" spans="2:10" s="12" customFormat="1" ht="11.25" customHeight="1" x14ac:dyDescent="0.25">
      <c r="B59" s="32"/>
      <c r="C59" s="55" t="s">
        <v>21</v>
      </c>
      <c r="D59" s="52"/>
      <c r="E59" s="76">
        <v>7</v>
      </c>
      <c r="F59" s="78">
        <v>0.3</v>
      </c>
      <c r="G59" s="37"/>
      <c r="H59" s="38"/>
      <c r="I59" s="54">
        <f t="shared" si="2"/>
        <v>0</v>
      </c>
      <c r="J59" s="34"/>
    </row>
    <row r="60" spans="2:10" s="12" customFormat="1" ht="11.25" customHeight="1" x14ac:dyDescent="0.25">
      <c r="B60" s="32"/>
      <c r="C60" s="55" t="s">
        <v>24</v>
      </c>
      <c r="D60" s="52"/>
      <c r="E60" s="84">
        <v>3</v>
      </c>
      <c r="F60" s="78">
        <v>0.3</v>
      </c>
      <c r="G60" s="37"/>
      <c r="H60" s="38"/>
      <c r="I60" s="54">
        <f t="shared" si="2"/>
        <v>0</v>
      </c>
      <c r="J60" s="34"/>
    </row>
    <row r="61" spans="2:10" s="12" customFormat="1" ht="25.5" x14ac:dyDescent="0.25">
      <c r="B61" s="32"/>
      <c r="C61" s="33" t="s">
        <v>47</v>
      </c>
      <c r="D61" s="46"/>
      <c r="E61" s="81" t="s">
        <v>49</v>
      </c>
      <c r="F61" s="33"/>
      <c r="G61" s="33"/>
      <c r="H61" s="33"/>
      <c r="I61" s="33">
        <f>SUM(I53:I60)</f>
        <v>0</v>
      </c>
      <c r="J61" s="34"/>
    </row>
    <row r="62" spans="2:10" s="12" customFormat="1" ht="12" customHeight="1" x14ac:dyDescent="0.25">
      <c r="B62" s="32"/>
      <c r="C62" s="33"/>
      <c r="D62" s="46"/>
      <c r="E62" s="33"/>
      <c r="F62" s="33"/>
      <c r="G62" s="33"/>
      <c r="H62" s="33"/>
      <c r="I62" s="33"/>
      <c r="J62" s="34"/>
    </row>
    <row r="63" spans="2:10" s="12" customFormat="1" ht="25.5" x14ac:dyDescent="0.25">
      <c r="B63" s="32"/>
      <c r="C63" s="70" t="s">
        <v>8</v>
      </c>
      <c r="D63" s="33" t="s">
        <v>10</v>
      </c>
      <c r="E63" s="33" t="s">
        <v>44</v>
      </c>
      <c r="F63" s="33" t="s">
        <v>45</v>
      </c>
      <c r="G63" s="33"/>
      <c r="H63" s="33" t="s">
        <v>53</v>
      </c>
      <c r="I63" s="33" t="s">
        <v>12</v>
      </c>
      <c r="J63" s="34"/>
    </row>
    <row r="64" spans="2:10" s="12" customFormat="1" ht="11.25" customHeight="1" x14ac:dyDescent="0.25">
      <c r="B64" s="32"/>
      <c r="C64" s="55" t="s">
        <v>8</v>
      </c>
      <c r="D64" s="52">
        <v>100</v>
      </c>
      <c r="E64" s="76">
        <v>2</v>
      </c>
      <c r="F64" s="78">
        <v>0.3</v>
      </c>
      <c r="G64" s="37"/>
      <c r="H64" s="38"/>
      <c r="I64" s="54">
        <f>D64*E64*F64*H64</f>
        <v>0</v>
      </c>
      <c r="J64" s="34"/>
    </row>
    <row r="65" spans="2:10" s="12" customFormat="1" ht="43.5" customHeight="1" x14ac:dyDescent="0.25">
      <c r="B65" s="32"/>
      <c r="C65" s="33" t="s">
        <v>47</v>
      </c>
      <c r="D65" s="89" t="s">
        <v>43</v>
      </c>
      <c r="E65" s="89" t="s">
        <v>52</v>
      </c>
      <c r="F65" s="90"/>
      <c r="G65" s="90"/>
      <c r="H65" s="89" t="s">
        <v>54</v>
      </c>
      <c r="I65" s="33">
        <f>SUM(I64)</f>
        <v>0</v>
      </c>
      <c r="J65" s="34"/>
    </row>
    <row r="66" spans="2:10" s="12" customFormat="1" ht="12.75" x14ac:dyDescent="0.25">
      <c r="B66" s="32"/>
      <c r="C66" s="33"/>
      <c r="D66" s="46"/>
      <c r="E66" s="33"/>
      <c r="F66" s="33"/>
      <c r="G66" s="33"/>
      <c r="H66" s="33"/>
      <c r="I66" s="33"/>
      <c r="J66" s="34"/>
    </row>
    <row r="67" spans="2:10" s="12" customFormat="1" ht="14.25" customHeight="1" thickBot="1" x14ac:dyDescent="0.3">
      <c r="B67" s="47"/>
      <c r="C67" s="42"/>
      <c r="D67" s="42"/>
      <c r="E67" s="48"/>
      <c r="F67" s="48"/>
      <c r="G67" s="49"/>
      <c r="H67" s="50"/>
      <c r="I67" s="50"/>
      <c r="J67" s="51"/>
    </row>
    <row r="68" spans="2:10" s="12" customFormat="1" ht="12" customHeight="1" x14ac:dyDescent="0.25">
      <c r="B68" s="27"/>
      <c r="C68" s="28"/>
      <c r="D68" s="28"/>
      <c r="E68" s="28"/>
      <c r="F68" s="28"/>
      <c r="G68" s="29"/>
      <c r="H68" s="30"/>
      <c r="I68" s="30"/>
      <c r="J68" s="31"/>
    </row>
    <row r="69" spans="2:10" s="12" customFormat="1" ht="25.5" customHeight="1" x14ac:dyDescent="0.25">
      <c r="B69" s="39"/>
      <c r="C69" s="79" t="s">
        <v>4</v>
      </c>
      <c r="D69" s="35"/>
      <c r="E69" s="36"/>
      <c r="F69" s="36"/>
      <c r="G69" s="37"/>
      <c r="H69" s="33"/>
      <c r="I69" s="33"/>
      <c r="J69" s="40"/>
    </row>
    <row r="70" spans="2:10" s="12" customFormat="1" ht="14.25" customHeight="1" x14ac:dyDescent="0.25">
      <c r="B70" s="39"/>
      <c r="C70" s="80" t="s">
        <v>17</v>
      </c>
      <c r="D70" s="35"/>
      <c r="E70" s="36"/>
      <c r="F70" s="33"/>
      <c r="G70" s="37"/>
      <c r="H70" s="33"/>
      <c r="I70" s="54">
        <f>I24</f>
        <v>0</v>
      </c>
      <c r="J70" s="40"/>
    </row>
    <row r="71" spans="2:10" s="12" customFormat="1" ht="12" customHeight="1" x14ac:dyDescent="0.25">
      <c r="B71" s="39"/>
      <c r="C71" s="80" t="s">
        <v>18</v>
      </c>
      <c r="D71" s="35"/>
      <c r="E71" s="36"/>
      <c r="F71" s="36"/>
      <c r="G71" s="37"/>
      <c r="H71" s="33"/>
      <c r="I71" s="54">
        <f>I50</f>
        <v>0</v>
      </c>
      <c r="J71" s="40"/>
    </row>
    <row r="72" spans="2:10" s="68" customFormat="1" ht="14.25" customHeight="1" x14ac:dyDescent="0.25">
      <c r="B72" s="69"/>
      <c r="C72" s="80" t="s">
        <v>19</v>
      </c>
      <c r="D72" s="71"/>
      <c r="E72" s="71"/>
      <c r="F72" s="71"/>
      <c r="G72" s="71"/>
      <c r="H72" s="71"/>
      <c r="I72" s="54">
        <f>I61</f>
        <v>0</v>
      </c>
      <c r="J72" s="72"/>
    </row>
    <row r="73" spans="2:10" s="12" customFormat="1" ht="14.25" customHeight="1" x14ac:dyDescent="0.25">
      <c r="B73" s="39"/>
      <c r="C73" s="80" t="s">
        <v>8</v>
      </c>
      <c r="D73" s="35"/>
      <c r="E73" s="36"/>
      <c r="F73" s="33"/>
      <c r="G73" s="37"/>
      <c r="H73" s="33"/>
      <c r="I73" s="54">
        <f>I65</f>
        <v>0</v>
      </c>
      <c r="J73" s="40"/>
    </row>
    <row r="74" spans="2:10" s="12" customFormat="1" ht="12" customHeight="1" thickBot="1" x14ac:dyDescent="0.3">
      <c r="B74" s="39"/>
      <c r="C74" s="41"/>
      <c r="D74" s="35"/>
      <c r="E74" s="36"/>
      <c r="F74" s="36"/>
      <c r="G74" s="37"/>
      <c r="H74" s="33"/>
      <c r="I74" s="33"/>
      <c r="J74" s="40"/>
    </row>
    <row r="75" spans="2:10" s="60" customFormat="1" ht="20.100000000000001" customHeight="1" thickBot="1" x14ac:dyDescent="0.3">
      <c r="B75" s="58"/>
      <c r="C75" s="61" t="s">
        <v>11</v>
      </c>
      <c r="D75" s="35"/>
      <c r="E75" s="36"/>
      <c r="F75" s="33"/>
      <c r="G75" s="37"/>
      <c r="H75" s="33"/>
      <c r="I75" s="62">
        <f>SUM(I70:I73)</f>
        <v>0</v>
      </c>
      <c r="J75" s="59"/>
    </row>
    <row r="76" spans="2:10" s="12" customFormat="1" ht="9.9499999999999993" customHeight="1" thickBot="1" x14ac:dyDescent="0.3">
      <c r="B76" s="43"/>
      <c r="C76" s="44"/>
      <c r="D76" s="44"/>
      <c r="E76" s="44"/>
      <c r="F76" s="44"/>
      <c r="G76" s="44"/>
      <c r="H76" s="44"/>
      <c r="I76" s="44"/>
      <c r="J76" s="45"/>
    </row>
  </sheetData>
  <sheetProtection algorithmName="SHA-512" hashValue="3ZCVwpc6/J8wsiu8m0aIJSSJ+wtoJ6V04UB2+LNRSJpAvT9Uh2gw6U6yMV2J5zHTHUIvKjQx2Y548xffwPl1xQ==" saltValue="6uyv08qRlFZqSczvJmEiAw==" spinCount="100000" sheet="1" objects="1" scenarios="1"/>
  <mergeCells count="2">
    <mergeCell ref="C15:I15"/>
    <mergeCell ref="D13:E13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Inschrijvingsformulier</dc:title>
  <dc:creator/>
  <cp:lastModifiedBy/>
  <cp:lastPrinted>2013-11-14T11:49:16Z</cp:lastPrinted>
  <dcterms:created xsi:type="dcterms:W3CDTF">2007-09-14T07:18:08Z</dcterms:created>
  <dcterms:modified xsi:type="dcterms:W3CDTF">2021-05-06T14:29:33Z</dcterms:modified>
</cp:coreProperties>
</file>