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am JZI\Cluster inkoop\5 Aanbestedingen\2021_Onderhoud E en W installaties_F_AdK\2 Bestek\Bijlage 5 - Prijzenblad\"/>
    </mc:Choice>
  </mc:AlternateContent>
  <xr:revisionPtr revIDLastSave="0" documentId="13_ncr:1_{D7CA0ED6-D023-4C81-8A54-977922AACD0F}" xr6:coauthVersionLast="47" xr6:coauthVersionMax="47" xr10:uidLastSave="{00000000-0000-0000-0000-000000000000}"/>
  <bookViews>
    <workbookView xWindow="-108" yWindow="-108" windowWidth="23256" windowHeight="12576" xr2:uid="{143771F4-A09A-4F9C-B750-EC9ED9340AE2}"/>
  </bookViews>
  <sheets>
    <sheet name="Prijzenblad" sheetId="1" r:id="rId1"/>
  </sheets>
  <definedNames>
    <definedName name="_xlnm.Print_Area" localSheetId="0">Prijzenblad!$A$1:$E$51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E43" i="1"/>
  <c r="E44" i="1"/>
  <c r="E45" i="1"/>
  <c r="E46" i="1"/>
  <c r="E47" i="1"/>
  <c r="E50" i="1" s="1"/>
  <c r="E48" i="1"/>
  <c r="E49" i="1"/>
  <c r="E42" i="1"/>
  <c r="E18" i="1"/>
  <c r="E17" i="1"/>
  <c r="E16" i="1"/>
  <c r="E15" i="1"/>
  <c r="E14" i="1"/>
  <c r="E13" i="1"/>
  <c r="E12" i="1"/>
  <c r="E11" i="1"/>
  <c r="D24" i="1" l="1"/>
  <c r="E24" i="1" s="1"/>
  <c r="D19" i="1" l="1"/>
  <c r="D50" i="1"/>
  <c r="D25" i="1"/>
  <c r="E25" i="1" s="1"/>
  <c r="D26" i="1"/>
  <c r="E26" i="1" s="1"/>
  <c r="D27" i="1"/>
  <c r="E27" i="1" s="1"/>
  <c r="D28" i="1"/>
  <c r="E28" i="1" s="1"/>
  <c r="D35" i="1"/>
  <c r="E35" i="1" s="1"/>
  <c r="D36" i="1"/>
  <c r="E36" i="1" s="1"/>
  <c r="D37" i="1"/>
  <c r="E37" i="1" s="1"/>
  <c r="D34" i="1"/>
  <c r="E34" i="1" s="1"/>
  <c r="E29" i="1" l="1"/>
  <c r="E19" i="1"/>
  <c r="E38" i="1"/>
  <c r="D29" i="1"/>
  <c r="D38" i="1"/>
  <c r="E7" i="1" l="1"/>
  <c r="D7" i="1"/>
  <c r="B53" i="1" l="1"/>
</calcChain>
</file>

<file path=xl/sharedStrings.xml><?xml version="1.0" encoding="utf-8"?>
<sst xmlns="http://schemas.openxmlformats.org/spreadsheetml/2006/main" count="59" uniqueCount="48">
  <si>
    <t>Bijlage 5 Prijzenblad</t>
  </si>
  <si>
    <t>De totale aanneemsom  voor alle omschreven werkzaamheden, communicatie, rapportages, het preventieve en correctief (storingsafkoop) onderhoud inclusief alle wettelijke verplichtingen bedraagt per jaar voor alle installaties (totaaloptelling):</t>
  </si>
  <si>
    <t>Gemeentehuis Veenendaal</t>
  </si>
  <si>
    <t>ALL-IN TARIEVEN T.B.V. WERKZAAMHEDEN BUITEN OVEREENKOMST (PRIJSPEIL 2022)</t>
  </si>
  <si>
    <t>Tarieven t.b.v. werkzaamheden</t>
  </si>
  <si>
    <t>Parkeergarage Tricotage</t>
  </si>
  <si>
    <t>Het Spectrum</t>
  </si>
  <si>
    <t>Cultuurfabriek</t>
  </si>
  <si>
    <t>Ontmoetingshuis</t>
  </si>
  <si>
    <t>Panorama</t>
  </si>
  <si>
    <t>Theater Lampegiet</t>
  </si>
  <si>
    <t>Opslagen</t>
  </si>
  <si>
    <t>Opslagen over materialen en derden</t>
  </si>
  <si>
    <t>Materialen netto tot € 1.000</t>
  </si>
  <si>
    <t>Materialen netto vanaf € 1.000</t>
  </si>
  <si>
    <t>Onderaanneming tot € 10.000</t>
  </si>
  <si>
    <t>Onderaanneming vanaf € 10.000</t>
  </si>
  <si>
    <t>* Onder de netto materiaalprijs (exclusief omzetbelasting) wordt verstaan de, in de catalogi van de leverancier(s), vermelde bruto materiaalprijzen, verminderd met de hiervoor aan [Onderhoudspartner] verstrekte kortingen. De Gemeente heeft het recht om de facturen van leveranciers en onderaannemers op te vragen.</t>
  </si>
  <si>
    <t>Uren</t>
  </si>
  <si>
    <t>Fictief bedrag</t>
  </si>
  <si>
    <t>Tarieven</t>
  </si>
  <si>
    <t>Servicemonteur Planbare werken (reparaties+projecten) tussen ma-vr 8u - 17u</t>
  </si>
  <si>
    <t>Servicemonteur niet Planbare werken (storingen) tussen ma-vr 8u - 17u</t>
  </si>
  <si>
    <t>Servicemonteur niet Planbare werken (storingen) tussen ma-vr 17u - 8u</t>
  </si>
  <si>
    <t>Servicemonteur niet Planbare werken (storingen) op zaterdag</t>
  </si>
  <si>
    <t>Servicemonteur niet Planbare werken (storingen) op zon- en feestdagen</t>
  </si>
  <si>
    <t>Kosten betreffende de uitvoering van de NEN3140 inspectie  bedragen per inspectie per locatie:</t>
  </si>
  <si>
    <t>Gemeente Veenendaal</t>
  </si>
  <si>
    <t>Aanneemsom per gebouw</t>
  </si>
  <si>
    <t>Parkeergarage Arie van Hensbergen</t>
  </si>
  <si>
    <t>Totale NEN3140 inspectie kosten:</t>
  </si>
  <si>
    <t>Totale opslagkosten:</t>
  </si>
  <si>
    <t>Totale uurkosten:</t>
  </si>
  <si>
    <t>kosten per contractjaar</t>
  </si>
  <si>
    <t>Fictief budget per jaar</t>
  </si>
  <si>
    <t>Kosten per inspectie</t>
  </si>
  <si>
    <t>Kosten per contractjaar</t>
  </si>
  <si>
    <t xml:space="preserve">* Gemeente Veenendaal is niet eindverantwoordelijk voor het invullen van alle gegevens en het controleren van de berekeningen. Bij een onjuiste of onvolledige berekening, graag melding maken. </t>
  </si>
  <si>
    <t>Prijs op basis van vaste kosten en tarieven</t>
  </si>
  <si>
    <t>Ondertekening rechtsgeldig vertegenwoordiger</t>
  </si>
  <si>
    <t>Datum:</t>
  </si>
  <si>
    <t>Naam:</t>
  </si>
  <si>
    <t>Totale kosten per contractduur van 5 jaar</t>
  </si>
  <si>
    <t>kosten per contractduur van 5 jaar</t>
  </si>
  <si>
    <t>Fictief budget per contractduur 5 jaar</t>
  </si>
  <si>
    <t>Kosten per contractduur 5 jaar</t>
  </si>
  <si>
    <t>Totale aanneemsom</t>
  </si>
  <si>
    <t>*De aanneemsom bestaat uit de preventieve aanneemsom, de NEN3140 inspectie en een fictief storingsbudget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</si>
</sst>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m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indexed="9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99"/>
        <bgColor indexed="64"/>
      </patternFill>
    </fill>
    <fill>
      <patternFill patternType="solid">
        <fgColor rgb="FFD0EBEC"/>
        <bgColor indexed="64"/>
      </patternFill>
    </fill>
    <fill>
      <patternFill patternType="solid">
        <fgColor rgb="FFE7F5F5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0" fillId="0" borderId="0" xfId="0" applyBorder="1"/>
    <xf numFmtId="0" fontId="0" fillId="0" borderId="5" xfId="0" applyBorder="1"/>
    <xf numFmtId="0" fontId="8" fillId="0" borderId="0" xfId="0" applyFont="1" applyBorder="1"/>
    <xf numFmtId="0" fontId="4" fillId="2" borderId="1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4" fontId="6" fillId="0" borderId="0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2" fillId="0" borderId="0" xfId="0" applyFont="1"/>
    <xf numFmtId="44" fontId="12" fillId="0" borderId="0" xfId="1" applyFont="1" applyBorder="1" applyAlignment="1">
      <alignment horizontal="center" vertical="center"/>
    </xf>
    <xf numFmtId="0" fontId="2" fillId="0" borderId="1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0" fillId="0" borderId="8" xfId="0" applyBorder="1" applyAlignment="1"/>
    <xf numFmtId="0" fontId="0" fillId="0" borderId="6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12" xfId="0" applyBorder="1" applyAlignment="1"/>
    <xf numFmtId="0" fontId="0" fillId="0" borderId="12" xfId="0" applyBorder="1"/>
    <xf numFmtId="0" fontId="0" fillId="0" borderId="7" xfId="0" applyBorder="1"/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44" fontId="2" fillId="3" borderId="9" xfId="0" applyNumberFormat="1" applyFont="1" applyFill="1" applyBorder="1"/>
    <xf numFmtId="44" fontId="2" fillId="3" borderId="1" xfId="0" applyNumberFormat="1" applyFont="1" applyFill="1" applyBorder="1"/>
    <xf numFmtId="0" fontId="2" fillId="4" borderId="9" xfId="0" applyFont="1" applyFill="1" applyBorder="1"/>
    <xf numFmtId="0" fontId="0" fillId="4" borderId="10" xfId="0" applyFill="1" applyBorder="1"/>
    <xf numFmtId="0" fontId="0" fillId="4" borderId="0" xfId="0" applyFill="1"/>
    <xf numFmtId="0" fontId="5" fillId="4" borderId="9" xfId="0" applyFont="1" applyFill="1" applyBorder="1" applyAlignment="1">
      <alignment horizontal="left" vertical="center" wrapText="1"/>
    </xf>
    <xf numFmtId="44" fontId="9" fillId="4" borderId="10" xfId="1" applyFont="1" applyFill="1" applyBorder="1" applyAlignment="1">
      <alignment horizontal="right" vertical="center" wrapText="1"/>
    </xf>
    <xf numFmtId="0" fontId="11" fillId="4" borderId="9" xfId="0" applyFont="1" applyFill="1" applyBorder="1" applyAlignment="1">
      <alignment horizontal="left" vertical="center"/>
    </xf>
    <xf numFmtId="44" fontId="2" fillId="4" borderId="10" xfId="1" applyFont="1" applyFill="1" applyBorder="1" applyAlignment="1">
      <alignment horizontal="right"/>
    </xf>
    <xf numFmtId="0" fontId="2" fillId="4" borderId="0" xfId="0" applyFont="1" applyFill="1"/>
    <xf numFmtId="44" fontId="12" fillId="4" borderId="0" xfId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wrapText="1"/>
    </xf>
    <xf numFmtId="0" fontId="13" fillId="4" borderId="1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44" fontId="5" fillId="4" borderId="7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/>
    </xf>
    <xf numFmtId="44" fontId="6" fillId="5" borderId="17" xfId="1" applyFont="1" applyFill="1" applyBorder="1" applyAlignment="1">
      <alignment horizontal="center" vertical="center"/>
    </xf>
    <xf numFmtId="44" fontId="6" fillId="5" borderId="18" xfId="1" applyFont="1" applyFill="1" applyBorder="1" applyAlignment="1">
      <alignment horizontal="center" vertical="center"/>
    </xf>
    <xf numFmtId="44" fontId="6" fillId="5" borderId="19" xfId="1" applyFont="1" applyFill="1" applyBorder="1" applyAlignment="1">
      <alignment horizontal="center" vertical="center"/>
    </xf>
    <xf numFmtId="44" fontId="9" fillId="4" borderId="8" xfId="1" applyFont="1" applyFill="1" applyBorder="1" applyAlignment="1">
      <alignment horizontal="right" vertical="center" wrapText="1"/>
    </xf>
    <xf numFmtId="44" fontId="9" fillId="4" borderId="0" xfId="1" applyFont="1" applyFill="1" applyBorder="1" applyAlignment="1">
      <alignment horizontal="right" vertical="center" wrapText="1"/>
    </xf>
    <xf numFmtId="44" fontId="9" fillId="4" borderId="5" xfId="1" applyFont="1" applyFill="1" applyBorder="1" applyAlignment="1">
      <alignment horizontal="right" vertical="center" wrapText="1"/>
    </xf>
    <xf numFmtId="44" fontId="9" fillId="4" borderId="7" xfId="1" applyFont="1" applyFill="1" applyBorder="1" applyAlignment="1">
      <alignment horizontal="right" vertical="center" wrapText="1"/>
    </xf>
    <xf numFmtId="0" fontId="0" fillId="4" borderId="12" xfId="0" applyFill="1" applyBorder="1"/>
    <xf numFmtId="0" fontId="4" fillId="2" borderId="14" xfId="0" applyFont="1" applyFill="1" applyBorder="1" applyAlignment="1">
      <alignment horizontal="center" vertical="center" wrapText="1"/>
    </xf>
    <xf numFmtId="44" fontId="6" fillId="5" borderId="20" xfId="1" applyFont="1" applyFill="1" applyBorder="1" applyAlignment="1">
      <alignment horizontal="center" vertical="center"/>
    </xf>
    <xf numFmtId="44" fontId="6" fillId="5" borderId="21" xfId="1" applyFont="1" applyFill="1" applyBorder="1" applyAlignment="1">
      <alignment horizontal="center" vertical="center"/>
    </xf>
    <xf numFmtId="44" fontId="6" fillId="5" borderId="22" xfId="1" applyFont="1" applyFill="1" applyBorder="1" applyAlignment="1">
      <alignment horizontal="center" vertical="center"/>
    </xf>
    <xf numFmtId="44" fontId="5" fillId="4" borderId="3" xfId="0" applyNumberFormat="1" applyFont="1" applyFill="1" applyBorder="1" applyAlignment="1">
      <alignment horizontal="right" vertical="center" wrapText="1"/>
    </xf>
    <xf numFmtId="44" fontId="0" fillId="4" borderId="17" xfId="0" applyNumberFormat="1" applyFill="1" applyBorder="1" applyAlignment="1">
      <alignment horizontal="left"/>
    </xf>
    <xf numFmtId="44" fontId="0" fillId="4" borderId="18" xfId="0" applyNumberFormat="1" applyFill="1" applyBorder="1" applyAlignment="1">
      <alignment horizontal="left"/>
    </xf>
    <xf numFmtId="44" fontId="0" fillId="4" borderId="19" xfId="0" applyNumberFormat="1" applyFill="1" applyBorder="1" applyAlignment="1">
      <alignment horizontal="left"/>
    </xf>
    <xf numFmtId="44" fontId="6" fillId="4" borderId="23" xfId="1" applyFont="1" applyFill="1" applyBorder="1" applyAlignment="1">
      <alignment horizontal="center" vertical="center"/>
    </xf>
    <xf numFmtId="44" fontId="6" fillId="4" borderId="24" xfId="1" applyFont="1" applyFill="1" applyBorder="1" applyAlignment="1">
      <alignment horizontal="center" vertical="center"/>
    </xf>
    <xf numFmtId="44" fontId="6" fillId="4" borderId="25" xfId="1" applyFont="1" applyFill="1" applyBorder="1" applyAlignment="1">
      <alignment horizontal="center" vertical="center"/>
    </xf>
    <xf numFmtId="44" fontId="0" fillId="4" borderId="17" xfId="0" applyNumberFormat="1" applyFill="1" applyBorder="1"/>
    <xf numFmtId="44" fontId="0" fillId="4" borderId="18" xfId="0" applyNumberFormat="1" applyFill="1" applyBorder="1"/>
    <xf numFmtId="44" fontId="0" fillId="4" borderId="19" xfId="0" applyNumberFormat="1" applyFill="1" applyBorder="1"/>
    <xf numFmtId="9" fontId="9" fillId="5" borderId="20" xfId="2" applyFont="1" applyFill="1" applyBorder="1" applyAlignment="1">
      <alignment horizontal="right" vertical="center" wrapText="1"/>
    </xf>
    <xf numFmtId="9" fontId="9" fillId="5" borderId="21" xfId="2" applyFont="1" applyFill="1" applyBorder="1" applyAlignment="1">
      <alignment horizontal="right" vertical="center" wrapText="1"/>
    </xf>
    <xf numFmtId="9" fontId="9" fillId="5" borderId="22" xfId="2" applyFont="1" applyFill="1" applyBorder="1" applyAlignment="1">
      <alignment horizontal="right" vertical="center" wrapText="1"/>
    </xf>
    <xf numFmtId="44" fontId="9" fillId="4" borderId="20" xfId="1" applyFont="1" applyFill="1" applyBorder="1" applyAlignment="1">
      <alignment horizontal="right" vertical="center" wrapText="1"/>
    </xf>
    <xf numFmtId="44" fontId="9" fillId="4" borderId="21" xfId="1" applyFont="1" applyFill="1" applyBorder="1" applyAlignment="1">
      <alignment horizontal="right" vertical="center" wrapText="1"/>
    </xf>
    <xf numFmtId="44" fontId="9" fillId="4" borderId="22" xfId="1" applyFont="1" applyFill="1" applyBorder="1" applyAlignment="1">
      <alignment horizontal="right" vertical="center" wrapText="1"/>
    </xf>
    <xf numFmtId="9" fontId="15" fillId="7" borderId="0" xfId="2" applyFont="1" applyFill="1" applyBorder="1" applyAlignment="1" applyProtection="1">
      <alignment horizontal="left" vertical="center" indent="1"/>
      <protection locked="0"/>
    </xf>
    <xf numFmtId="44" fontId="15" fillId="9" borderId="0" xfId="3" applyNumberFormat="1" applyFont="1" applyFill="1" applyBorder="1" applyAlignment="1" applyProtection="1">
      <alignment horizontal="center" vertical="center"/>
      <protection locked="0"/>
    </xf>
    <xf numFmtId="14" fontId="15" fillId="9" borderId="0" xfId="3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9" fontId="15" fillId="7" borderId="26" xfId="2" applyFont="1" applyFill="1" applyBorder="1" applyAlignment="1" applyProtection="1">
      <alignment horizontal="left" vertical="center" indent="1"/>
      <protection locked="0"/>
    </xf>
    <xf numFmtId="9" fontId="15" fillId="7" borderId="27" xfId="2" applyFont="1" applyFill="1" applyBorder="1" applyAlignment="1" applyProtection="1">
      <alignment horizontal="left" vertical="center" indent="1"/>
      <protection locked="0"/>
    </xf>
    <xf numFmtId="44" fontId="15" fillId="9" borderId="28" xfId="3" applyNumberFormat="1" applyFont="1" applyFill="1" applyBorder="1" applyAlignment="1" applyProtection="1">
      <alignment horizontal="center" vertical="center"/>
      <protection locked="0"/>
    </xf>
    <xf numFmtId="14" fontId="15" fillId="9" borderId="29" xfId="3" applyNumberFormat="1" applyFont="1" applyFill="1" applyBorder="1" applyAlignment="1" applyProtection="1">
      <alignment horizontal="center" vertical="center"/>
      <protection locked="0"/>
    </xf>
    <xf numFmtId="164" fontId="14" fillId="6" borderId="26" xfId="0" applyNumberFormat="1" applyFont="1" applyFill="1" applyBorder="1" applyAlignment="1">
      <alignment vertical="center" wrapText="1"/>
    </xf>
    <xf numFmtId="164" fontId="14" fillId="6" borderId="0" xfId="0" applyNumberFormat="1" applyFont="1" applyFill="1" applyAlignment="1">
      <alignment vertical="center" wrapText="1"/>
    </xf>
    <xf numFmtId="164" fontId="14" fillId="6" borderId="27" xfId="0" applyNumberFormat="1" applyFont="1" applyFill="1" applyBorder="1" applyAlignment="1">
      <alignment vertical="center" wrapText="1"/>
    </xf>
    <xf numFmtId="14" fontId="15" fillId="9" borderId="28" xfId="3" applyNumberFormat="1" applyFont="1" applyFill="1" applyBorder="1" applyAlignment="1" applyProtection="1">
      <alignment horizontal="center" vertical="center"/>
      <protection locked="0"/>
    </xf>
    <xf numFmtId="9" fontId="15" fillId="8" borderId="26" xfId="2" applyFont="1" applyFill="1" applyBorder="1" applyAlignment="1" applyProtection="1">
      <alignment horizontal="left" vertical="center" indent="1"/>
      <protection locked="0"/>
    </xf>
    <xf numFmtId="9" fontId="15" fillId="8" borderId="27" xfId="2" applyFont="1" applyFill="1" applyBorder="1" applyAlignment="1" applyProtection="1">
      <alignment horizontal="left" vertical="center" indent="1"/>
      <protection locked="0"/>
    </xf>
    <xf numFmtId="49" fontId="15" fillId="9" borderId="28" xfId="3" applyNumberFormat="1" applyFont="1" applyFill="1" applyBorder="1" applyAlignment="1" applyProtection="1">
      <alignment horizontal="center" vertical="center"/>
      <protection locked="0"/>
    </xf>
    <xf numFmtId="49" fontId="15" fillId="9" borderId="29" xfId="3" applyNumberFormat="1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</cellXfs>
  <cellStyles count="4">
    <cellStyle name="Procent" xfId="2" builtinId="5"/>
    <cellStyle name="Standaard" xfId="0" builtinId="0"/>
    <cellStyle name="Standaard 4" xfId="3" xr:uid="{D9738A02-0DA3-4702-9D70-8268AB22C81A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3CC3-090B-43C2-9089-B8014398E1C7}">
  <dimension ref="A1:I58"/>
  <sheetViews>
    <sheetView tabSelected="1" topLeftCell="A34" zoomScaleNormal="100" workbookViewId="0">
      <selection activeCell="E7" sqref="E7"/>
    </sheetView>
  </sheetViews>
  <sheetFormatPr defaultRowHeight="14.4" x14ac:dyDescent="0.3"/>
  <cols>
    <col min="1" max="1" width="73.88671875" customWidth="1"/>
    <col min="2" max="2" width="14.44140625" hidden="1" customWidth="1"/>
    <col min="3" max="3" width="12.88671875" customWidth="1"/>
    <col min="4" max="4" width="19.6640625" customWidth="1"/>
    <col min="5" max="5" width="18.44140625" bestFit="1" customWidth="1"/>
  </cols>
  <sheetData>
    <row r="1" spans="1:8" ht="23.4" x14ac:dyDescent="0.45">
      <c r="A1" s="102" t="s">
        <v>27</v>
      </c>
      <c r="B1" s="103"/>
      <c r="C1" s="103"/>
      <c r="D1" s="103"/>
      <c r="E1" s="104"/>
    </row>
    <row r="2" spans="1:8" x14ac:dyDescent="0.3">
      <c r="A2" s="105" t="s">
        <v>0</v>
      </c>
      <c r="B2" s="106"/>
      <c r="C2" s="106"/>
      <c r="D2" s="106"/>
      <c r="E2" s="107"/>
    </row>
    <row r="3" spans="1:8" ht="15" thickBot="1" x14ac:dyDescent="0.35">
      <c r="A3" s="108"/>
      <c r="B3" s="109"/>
      <c r="C3" s="109"/>
      <c r="D3" s="109"/>
      <c r="E3" s="110"/>
    </row>
    <row r="4" spans="1:8" x14ac:dyDescent="0.3">
      <c r="A4" s="24"/>
      <c r="B4" s="24"/>
      <c r="C4" s="24"/>
      <c r="D4" s="24"/>
      <c r="E4" s="24"/>
    </row>
    <row r="5" spans="1:8" ht="15" thickBot="1" x14ac:dyDescent="0.35">
      <c r="A5" s="15"/>
    </row>
    <row r="6" spans="1:8" ht="40.200000000000003" thickBot="1" x14ac:dyDescent="0.35">
      <c r="A6" s="115"/>
      <c r="B6" s="116"/>
      <c r="C6" s="117"/>
      <c r="D6" s="16" t="s">
        <v>36</v>
      </c>
      <c r="E6" s="16" t="s">
        <v>42</v>
      </c>
    </row>
    <row r="7" spans="1:8" ht="15" thickBot="1" x14ac:dyDescent="0.35">
      <c r="A7" s="33" t="s">
        <v>38</v>
      </c>
      <c r="B7" s="34"/>
      <c r="C7" s="34"/>
      <c r="D7" s="36">
        <f>SUM(D19,D29,D38,D50)</f>
        <v>0</v>
      </c>
      <c r="E7" s="37">
        <f>SUM(E19,E29,E38,E50)</f>
        <v>0</v>
      </c>
      <c r="F7" s="3"/>
    </row>
    <row r="8" spans="1:8" x14ac:dyDescent="0.3">
      <c r="A8" s="15"/>
      <c r="B8" s="3"/>
      <c r="C8" s="3"/>
      <c r="D8" s="3"/>
      <c r="E8" s="3"/>
      <c r="H8" s="3"/>
    </row>
    <row r="9" spans="1:8" ht="15" thickBot="1" x14ac:dyDescent="0.35">
      <c r="A9" s="12"/>
      <c r="B9" s="1"/>
      <c r="C9" s="1"/>
      <c r="D9" s="1"/>
      <c r="E9" s="1"/>
    </row>
    <row r="10" spans="1:8" ht="40.200000000000003" thickBot="1" x14ac:dyDescent="0.35">
      <c r="A10" s="23" t="s">
        <v>28</v>
      </c>
      <c r="B10" s="21"/>
      <c r="C10" s="21"/>
      <c r="D10" s="49" t="s">
        <v>33</v>
      </c>
      <c r="E10" s="51" t="s">
        <v>43</v>
      </c>
    </row>
    <row r="11" spans="1:8" x14ac:dyDescent="0.3">
      <c r="A11" s="25" t="s">
        <v>2</v>
      </c>
      <c r="B11" s="26"/>
      <c r="C11" s="3"/>
      <c r="D11" s="66"/>
      <c r="E11" s="70">
        <f t="shared" ref="E11:E18" si="0">D11*5</f>
        <v>0</v>
      </c>
    </row>
    <row r="12" spans="1:8" x14ac:dyDescent="0.3">
      <c r="A12" s="27" t="s">
        <v>5</v>
      </c>
      <c r="B12" s="28"/>
      <c r="C12" s="3"/>
      <c r="D12" s="67"/>
      <c r="E12" s="71">
        <f t="shared" si="0"/>
        <v>0</v>
      </c>
    </row>
    <row r="13" spans="1:8" x14ac:dyDescent="0.3">
      <c r="A13" s="27" t="s">
        <v>29</v>
      </c>
      <c r="B13" s="28"/>
      <c r="C13" s="3"/>
      <c r="D13" s="67"/>
      <c r="E13" s="71">
        <f t="shared" si="0"/>
        <v>0</v>
      </c>
    </row>
    <row r="14" spans="1:8" x14ac:dyDescent="0.3">
      <c r="A14" s="27" t="s">
        <v>6</v>
      </c>
      <c r="B14" s="28"/>
      <c r="C14" s="3"/>
      <c r="D14" s="67"/>
      <c r="E14" s="71">
        <f t="shared" si="0"/>
        <v>0</v>
      </c>
    </row>
    <row r="15" spans="1:8" x14ac:dyDescent="0.3">
      <c r="A15" s="27" t="s">
        <v>7</v>
      </c>
      <c r="B15" s="28"/>
      <c r="C15" s="3"/>
      <c r="D15" s="67"/>
      <c r="E15" s="71">
        <f t="shared" si="0"/>
        <v>0</v>
      </c>
    </row>
    <row r="16" spans="1:8" x14ac:dyDescent="0.3">
      <c r="A16" s="27" t="s">
        <v>8</v>
      </c>
      <c r="B16" s="28"/>
      <c r="C16" s="3"/>
      <c r="D16" s="67"/>
      <c r="E16" s="71">
        <f t="shared" si="0"/>
        <v>0</v>
      </c>
    </row>
    <row r="17" spans="1:9" x14ac:dyDescent="0.3">
      <c r="A17" s="27" t="s">
        <v>9</v>
      </c>
      <c r="B17" s="28"/>
      <c r="C17" s="3"/>
      <c r="D17" s="67"/>
      <c r="E17" s="71">
        <f t="shared" si="0"/>
        <v>0</v>
      </c>
    </row>
    <row r="18" spans="1:9" ht="15" thickBot="1" x14ac:dyDescent="0.35">
      <c r="A18" s="29" t="s">
        <v>10</v>
      </c>
      <c r="B18" s="30"/>
      <c r="C18" s="31"/>
      <c r="D18" s="68"/>
      <c r="E18" s="72">
        <f t="shared" si="0"/>
        <v>0</v>
      </c>
    </row>
    <row r="19" spans="1:9" s="40" customFormat="1" ht="43.8" thickBot="1" x14ac:dyDescent="0.35">
      <c r="A19" s="47" t="s">
        <v>1</v>
      </c>
      <c r="B19" s="48"/>
      <c r="C19" s="48"/>
      <c r="D19" s="50">
        <f>SUM(D11:D18)</f>
        <v>0</v>
      </c>
      <c r="E19" s="69">
        <f>SUM(E11:E18)</f>
        <v>0</v>
      </c>
    </row>
    <row r="20" spans="1:9" x14ac:dyDescent="0.3">
      <c r="A20" s="17"/>
      <c r="B20" s="1"/>
      <c r="C20" s="1"/>
      <c r="D20" s="1"/>
      <c r="E20" s="1"/>
    </row>
    <row r="21" spans="1:9" x14ac:dyDescent="0.3">
      <c r="B21" s="3"/>
      <c r="C21" s="11"/>
      <c r="D21" s="11"/>
      <c r="E21" s="11"/>
    </row>
    <row r="22" spans="1:9" ht="16.2" thickBot="1" x14ac:dyDescent="0.35">
      <c r="A22" s="5" t="s">
        <v>3</v>
      </c>
    </row>
    <row r="23" spans="1:9" ht="27" thickBot="1" x14ac:dyDescent="0.35">
      <c r="A23" s="23" t="s">
        <v>4</v>
      </c>
      <c r="B23" s="9" t="s">
        <v>18</v>
      </c>
      <c r="C23" s="55" t="s">
        <v>20</v>
      </c>
      <c r="D23" s="51" t="s">
        <v>34</v>
      </c>
      <c r="E23" s="51" t="s">
        <v>44</v>
      </c>
      <c r="G23" s="8"/>
      <c r="H23" s="8"/>
      <c r="I23" s="8"/>
    </row>
    <row r="24" spans="1:9" x14ac:dyDescent="0.3">
      <c r="A24" s="4" t="s">
        <v>21</v>
      </c>
      <c r="B24" s="52">
        <v>400</v>
      </c>
      <c r="C24" s="57"/>
      <c r="D24" s="73">
        <f>C24*B24</f>
        <v>0</v>
      </c>
      <c r="E24" s="76">
        <f>D24*5</f>
        <v>0</v>
      </c>
      <c r="G24" s="8"/>
      <c r="H24" s="8"/>
      <c r="I24" s="8"/>
    </row>
    <row r="25" spans="1:9" x14ac:dyDescent="0.3">
      <c r="A25" s="4" t="s">
        <v>22</v>
      </c>
      <c r="B25" s="53">
        <v>300</v>
      </c>
      <c r="C25" s="58"/>
      <c r="D25" s="74">
        <f>C25*B25</f>
        <v>0</v>
      </c>
      <c r="E25" s="77">
        <f>D25*5</f>
        <v>0</v>
      </c>
      <c r="G25" s="8"/>
      <c r="H25" s="8"/>
      <c r="I25" s="8"/>
    </row>
    <row r="26" spans="1:9" x14ac:dyDescent="0.3">
      <c r="A26" s="4" t="s">
        <v>23</v>
      </c>
      <c r="B26" s="53">
        <v>20</v>
      </c>
      <c r="C26" s="58"/>
      <c r="D26" s="74">
        <f>C26*B26</f>
        <v>0</v>
      </c>
      <c r="E26" s="77">
        <f>D26*5</f>
        <v>0</v>
      </c>
      <c r="G26" s="8"/>
      <c r="H26" s="8"/>
      <c r="I26" s="8"/>
    </row>
    <row r="27" spans="1:9" x14ac:dyDescent="0.3">
      <c r="A27" s="4" t="s">
        <v>24</v>
      </c>
      <c r="B27" s="53">
        <v>4</v>
      </c>
      <c r="C27" s="58"/>
      <c r="D27" s="74">
        <f>C27*B27</f>
        <v>0</v>
      </c>
      <c r="E27" s="77">
        <f>D27*5</f>
        <v>0</v>
      </c>
      <c r="G27" s="8"/>
      <c r="H27" s="8"/>
      <c r="I27" s="8"/>
    </row>
    <row r="28" spans="1:9" ht="15" thickBot="1" x14ac:dyDescent="0.35">
      <c r="A28" s="32" t="s">
        <v>25</v>
      </c>
      <c r="B28" s="54">
        <v>4</v>
      </c>
      <c r="C28" s="59"/>
      <c r="D28" s="75">
        <f>C28*B28</f>
        <v>0</v>
      </c>
      <c r="E28" s="78">
        <f>D28*5</f>
        <v>0</v>
      </c>
      <c r="G28" s="8"/>
      <c r="H28" s="8"/>
      <c r="I28" s="8"/>
    </row>
    <row r="29" spans="1:9" s="45" customFormat="1" ht="15" thickBot="1" x14ac:dyDescent="0.35">
      <c r="A29" s="43" t="s">
        <v>32</v>
      </c>
      <c r="B29" s="44"/>
      <c r="C29" s="56"/>
      <c r="D29" s="50">
        <f>SUM(D24:D28)</f>
        <v>0</v>
      </c>
      <c r="E29" s="69">
        <f>SUM(E24:E28)</f>
        <v>0</v>
      </c>
      <c r="G29" s="46"/>
      <c r="H29" s="46"/>
      <c r="I29" s="46"/>
    </row>
    <row r="30" spans="1:9" s="13" customFormat="1" x14ac:dyDescent="0.3">
      <c r="A30" s="18"/>
      <c r="B30" s="19"/>
      <c r="C30" s="20"/>
      <c r="D30" s="20"/>
      <c r="E30" s="20"/>
      <c r="G30" s="14"/>
      <c r="H30" s="14"/>
      <c r="I30" s="14"/>
    </row>
    <row r="31" spans="1:9" x14ac:dyDescent="0.3">
      <c r="A31" s="3"/>
      <c r="B31" s="10"/>
      <c r="C31" s="3"/>
      <c r="D31" s="3"/>
      <c r="E31" s="3"/>
    </row>
    <row r="32" spans="1:9" ht="16.2" thickBot="1" x14ac:dyDescent="0.35">
      <c r="A32" s="5" t="s">
        <v>11</v>
      </c>
      <c r="B32" s="2"/>
    </row>
    <row r="33" spans="1:5" ht="27" thickBot="1" x14ac:dyDescent="0.35">
      <c r="A33" s="6" t="s">
        <v>12</v>
      </c>
      <c r="B33" s="22" t="s">
        <v>19</v>
      </c>
      <c r="C33" s="51" t="s">
        <v>11</v>
      </c>
      <c r="D33" s="51" t="s">
        <v>34</v>
      </c>
      <c r="E33" s="51" t="s">
        <v>44</v>
      </c>
    </row>
    <row r="34" spans="1:5" x14ac:dyDescent="0.3">
      <c r="A34" s="35" t="s">
        <v>13</v>
      </c>
      <c r="B34" s="60">
        <v>2000</v>
      </c>
      <c r="C34" s="79"/>
      <c r="D34" s="82">
        <f>C34*B34</f>
        <v>0</v>
      </c>
      <c r="E34" s="76">
        <f>D34*5</f>
        <v>0</v>
      </c>
    </row>
    <row r="35" spans="1:5" x14ac:dyDescent="0.3">
      <c r="A35" s="35" t="s">
        <v>14</v>
      </c>
      <c r="B35" s="61">
        <v>12500</v>
      </c>
      <c r="C35" s="80"/>
      <c r="D35" s="83">
        <f>C35*B35</f>
        <v>0</v>
      </c>
      <c r="E35" s="77">
        <f>D35*5</f>
        <v>0</v>
      </c>
    </row>
    <row r="36" spans="1:5" x14ac:dyDescent="0.3">
      <c r="A36" s="35" t="s">
        <v>15</v>
      </c>
      <c r="B36" s="62">
        <v>8000</v>
      </c>
      <c r="C36" s="80"/>
      <c r="D36" s="83">
        <f>C36*B36</f>
        <v>0</v>
      </c>
      <c r="E36" s="77">
        <f>D36*5</f>
        <v>0</v>
      </c>
    </row>
    <row r="37" spans="1:5" ht="15" thickBot="1" x14ac:dyDescent="0.35">
      <c r="A37" s="7" t="s">
        <v>16</v>
      </c>
      <c r="B37" s="63">
        <v>15000</v>
      </c>
      <c r="C37" s="81"/>
      <c r="D37" s="84">
        <f>C37*B37</f>
        <v>0</v>
      </c>
      <c r="E37" s="78">
        <f>D37*5</f>
        <v>0</v>
      </c>
    </row>
    <row r="38" spans="1:5" s="40" customFormat="1" ht="15" thickBot="1" x14ac:dyDescent="0.35">
      <c r="A38" s="41" t="s">
        <v>31</v>
      </c>
      <c r="B38" s="42"/>
      <c r="C38" s="64"/>
      <c r="D38" s="50">
        <f>SUM(D34:D37)</f>
        <v>0</v>
      </c>
      <c r="E38" s="69">
        <f>SUM(E34:E37)</f>
        <v>0</v>
      </c>
    </row>
    <row r="39" spans="1:5" ht="45.75" customHeight="1" x14ac:dyDescent="0.3">
      <c r="A39" s="111" t="s">
        <v>17</v>
      </c>
      <c r="B39" s="111"/>
      <c r="C39" s="111"/>
      <c r="D39" s="111"/>
      <c r="E39" s="111"/>
    </row>
    <row r="40" spans="1:5" ht="15" thickBot="1" x14ac:dyDescent="0.35"/>
    <row r="41" spans="1:5" ht="27" thickBot="1" x14ac:dyDescent="0.35">
      <c r="A41" s="118" t="s">
        <v>26</v>
      </c>
      <c r="B41" s="119"/>
      <c r="C41" s="120"/>
      <c r="D41" s="65" t="s">
        <v>35</v>
      </c>
      <c r="E41" s="65" t="s">
        <v>45</v>
      </c>
    </row>
    <row r="42" spans="1:5" ht="15" thickBot="1" x14ac:dyDescent="0.35">
      <c r="A42" s="121" t="s">
        <v>2</v>
      </c>
      <c r="B42" s="122"/>
      <c r="C42" s="122"/>
      <c r="D42" s="66"/>
      <c r="E42" s="76">
        <f>D42*5</f>
        <v>0</v>
      </c>
    </row>
    <row r="43" spans="1:5" ht="15" thickBot="1" x14ac:dyDescent="0.35">
      <c r="A43" s="88" t="s">
        <v>5</v>
      </c>
      <c r="B43" s="89"/>
      <c r="C43" s="89"/>
      <c r="D43" s="67"/>
      <c r="E43" s="76">
        <f t="shared" ref="E43:E49" si="1">D43*5</f>
        <v>0</v>
      </c>
    </row>
    <row r="44" spans="1:5" ht="15" thickBot="1" x14ac:dyDescent="0.35">
      <c r="A44" s="88" t="s">
        <v>29</v>
      </c>
      <c r="B44" s="89"/>
      <c r="C44" s="89"/>
      <c r="D44" s="67"/>
      <c r="E44" s="76">
        <f t="shared" si="1"/>
        <v>0</v>
      </c>
    </row>
    <row r="45" spans="1:5" ht="15" thickBot="1" x14ac:dyDescent="0.35">
      <c r="A45" s="88" t="s">
        <v>6</v>
      </c>
      <c r="B45" s="89"/>
      <c r="C45" s="89"/>
      <c r="D45" s="67"/>
      <c r="E45" s="76">
        <f t="shared" si="1"/>
        <v>0</v>
      </c>
    </row>
    <row r="46" spans="1:5" ht="15" thickBot="1" x14ac:dyDescent="0.35">
      <c r="A46" s="88" t="s">
        <v>7</v>
      </c>
      <c r="B46" s="89"/>
      <c r="C46" s="89"/>
      <c r="D46" s="67"/>
      <c r="E46" s="76">
        <f t="shared" si="1"/>
        <v>0</v>
      </c>
    </row>
    <row r="47" spans="1:5" ht="15" thickBot="1" x14ac:dyDescent="0.35">
      <c r="A47" s="88" t="s">
        <v>8</v>
      </c>
      <c r="B47" s="89"/>
      <c r="C47" s="89"/>
      <c r="D47" s="67"/>
      <c r="E47" s="76">
        <f t="shared" si="1"/>
        <v>0</v>
      </c>
    </row>
    <row r="48" spans="1:5" ht="15" thickBot="1" x14ac:dyDescent="0.35">
      <c r="A48" s="88" t="s">
        <v>9</v>
      </c>
      <c r="B48" s="89"/>
      <c r="C48" s="89"/>
      <c r="D48" s="67"/>
      <c r="E48" s="76">
        <f t="shared" si="1"/>
        <v>0</v>
      </c>
    </row>
    <row r="49" spans="1:5" ht="15" thickBot="1" x14ac:dyDescent="0.35">
      <c r="A49" s="113" t="s">
        <v>10</v>
      </c>
      <c r="B49" s="114"/>
      <c r="C49" s="114"/>
      <c r="D49" s="68"/>
      <c r="E49" s="76">
        <f t="shared" si="1"/>
        <v>0</v>
      </c>
    </row>
    <row r="50" spans="1:5" s="40" customFormat="1" ht="15" thickBot="1" x14ac:dyDescent="0.35">
      <c r="A50" s="38" t="s">
        <v>30</v>
      </c>
      <c r="B50" s="39"/>
      <c r="C50" s="39"/>
      <c r="D50" s="50">
        <f>SUM(D42:D49)</f>
        <v>0</v>
      </c>
      <c r="E50" s="69">
        <f>SUM(E42:E49)</f>
        <v>0</v>
      </c>
    </row>
    <row r="51" spans="1:5" ht="33.75" customHeight="1" x14ac:dyDescent="0.3">
      <c r="A51" s="112" t="s">
        <v>37</v>
      </c>
      <c r="B51" s="112"/>
      <c r="C51" s="112"/>
      <c r="D51" s="112"/>
      <c r="E51" s="112"/>
    </row>
    <row r="53" spans="1:5" x14ac:dyDescent="0.3">
      <c r="A53" s="90" t="s">
        <v>46</v>
      </c>
      <c r="B53" s="91">
        <f>E7</f>
        <v>0</v>
      </c>
      <c r="C53" s="92">
        <f>E7</f>
        <v>0</v>
      </c>
      <c r="D53" s="93"/>
    </row>
    <row r="54" spans="1:5" x14ac:dyDescent="0.3">
      <c r="A54" s="85" t="s">
        <v>47</v>
      </c>
      <c r="B54" s="85"/>
      <c r="C54" s="86"/>
      <c r="D54" s="87"/>
    </row>
    <row r="56" spans="1:5" x14ac:dyDescent="0.3">
      <c r="A56" s="94" t="s">
        <v>39</v>
      </c>
      <c r="B56" s="95"/>
      <c r="C56" s="95"/>
      <c r="D56" s="96"/>
    </row>
    <row r="57" spans="1:5" x14ac:dyDescent="0.3">
      <c r="A57" s="90" t="s">
        <v>40</v>
      </c>
      <c r="B57" s="91"/>
      <c r="C57" s="97"/>
      <c r="D57" s="93"/>
    </row>
    <row r="58" spans="1:5" x14ac:dyDescent="0.3">
      <c r="A58" s="98" t="s">
        <v>41</v>
      </c>
      <c r="B58" s="99"/>
      <c r="C58" s="100"/>
      <c r="D58" s="101"/>
    </row>
  </sheetData>
  <sheetProtection algorithmName="SHA-512" hashValue="7J1rlYrKfL2PNOskbjaBUTLbisfWDreCJZI0LZFgM+mgHAkK5v8Z3hfHaKhdhzOwAZRNZahKqkXWS4D4Jlk1hQ==" saltValue="4NDarLWwXJjEXhmpyCIMnQ==" spinCount="100000" sheet="1" objects="1" scenarios="1"/>
  <protectedRanges>
    <protectedRange sqref="C57:D58" name="Bereik5"/>
    <protectedRange sqref="D11:D18" name="Bereik1"/>
    <protectedRange sqref="C24:C28" name="Bereik2"/>
    <protectedRange sqref="C34:C37" name="Bereik3"/>
    <protectedRange sqref="D42:D49" name="Bereik4"/>
  </protectedRanges>
  <mergeCells count="22">
    <mergeCell ref="A58:B58"/>
    <mergeCell ref="C58:D58"/>
    <mergeCell ref="A1:E1"/>
    <mergeCell ref="A2:E2"/>
    <mergeCell ref="A3:E3"/>
    <mergeCell ref="A39:E39"/>
    <mergeCell ref="A51:E51"/>
    <mergeCell ref="A47:C47"/>
    <mergeCell ref="A48:C48"/>
    <mergeCell ref="A49:C49"/>
    <mergeCell ref="A6:C6"/>
    <mergeCell ref="A41:C41"/>
    <mergeCell ref="A42:C42"/>
    <mergeCell ref="A43:C43"/>
    <mergeCell ref="A44:C44"/>
    <mergeCell ref="A45:C45"/>
    <mergeCell ref="A53:B53"/>
    <mergeCell ref="C53:D53"/>
    <mergeCell ref="A56:D56"/>
    <mergeCell ref="A57:B57"/>
    <mergeCell ref="C57:D57"/>
    <mergeCell ref="A46:C46"/>
  </mergeCells>
  <pageMargins left="0.7" right="0.7" top="0.75" bottom="0.75" header="0.3" footer="0.3"/>
  <pageSetup paperSize="9" scale="62" orientation="portrait" horizontalDpi="4294967293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Blokhuis</dc:creator>
  <cp:lastModifiedBy>Alex de Kruijff</cp:lastModifiedBy>
  <dcterms:created xsi:type="dcterms:W3CDTF">2021-10-01T08:04:50Z</dcterms:created>
  <dcterms:modified xsi:type="dcterms:W3CDTF">2021-12-06T07:27:39Z</dcterms:modified>
</cp:coreProperties>
</file>