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Mediacollege Amsterdam/Energie 2021/Bestek/"/>
    </mc:Choice>
  </mc:AlternateContent>
  <xr:revisionPtr revIDLastSave="172" documentId="8_{D924AC75-54D1-4703-874A-66D8C1E2F50B}" xr6:coauthVersionLast="47" xr6:coauthVersionMax="47" xr10:uidLastSave="{D0BC1125-C5CA-447A-892F-8EAB4F96E2F8}"/>
  <bookViews>
    <workbookView xWindow="-120" yWindow="-120" windowWidth="29040" windowHeight="15840" xr2:uid="{06ECCD35-BE4C-4F31-B37E-986AD459979B}"/>
  </bookViews>
  <sheets>
    <sheet name="Calculatie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C13" i="1"/>
  <c r="H10" i="1"/>
  <c r="C15" i="1" l="1"/>
  <c r="J10" i="1"/>
  <c r="C10" i="1"/>
  <c r="E7" i="1" l="1"/>
  <c r="J7" i="1"/>
  <c r="E8" i="1"/>
  <c r="E10" i="1"/>
</calcChain>
</file>

<file path=xl/sharedStrings.xml><?xml version="1.0" encoding="utf-8"?>
<sst xmlns="http://schemas.openxmlformats.org/spreadsheetml/2006/main" count="42" uniqueCount="29">
  <si>
    <t>Elektra</t>
  </si>
  <si>
    <t>Hoogtarief</t>
  </si>
  <si>
    <t>Laagtarief</t>
  </si>
  <si>
    <t>Soort</t>
  </si>
  <si>
    <t>Totaal</t>
  </si>
  <si>
    <t>Verduurzaming</t>
  </si>
  <si>
    <t>Door inschrijver in te vullen</t>
  </si>
  <si>
    <t>Totalisatie</t>
  </si>
  <si>
    <t>Gas</t>
  </si>
  <si>
    <t>Inschrijfsom:</t>
  </si>
  <si>
    <t>Tarief/Vergoeding - Per kWh</t>
  </si>
  <si>
    <t>Tarief/Vergoeding - Per m3</t>
  </si>
  <si>
    <t>Inschrijver:</t>
  </si>
  <si>
    <t xml:space="preserve">Datum:           </t>
  </si>
  <si>
    <t xml:space="preserve">Naam:           </t>
  </si>
  <si>
    <t>Handtekening:</t>
  </si>
  <si>
    <t>Volume (KwH)</t>
  </si>
  <si>
    <t>Volume (m3)</t>
  </si>
  <si>
    <t>Bijlage 4 - Calculatieblad Elektra &amp; Gas</t>
  </si>
  <si>
    <t>Referentie: 2021/0906TK</t>
  </si>
  <si>
    <t xml:space="preserve">Levering gas </t>
  </si>
  <si>
    <t>Alternatieve verduurzamingsopties Elektra:</t>
  </si>
  <si>
    <t>Omschrijving / Toelichting:</t>
  </si>
  <si>
    <t>Opslag per kWh</t>
  </si>
  <si>
    <t>…...</t>
  </si>
  <si>
    <t>Alternatieve verduurzamingsopties Gas:</t>
  </si>
  <si>
    <t>Opslag per m3</t>
  </si>
  <si>
    <t>Opslag CO2-compensatie (Gold Standard)</t>
  </si>
  <si>
    <t>Opslag 'groene stroom' (in Nederland opgewekt)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</si>
</sst>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5" fillId="0" borderId="0" xfId="0" applyFont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0" fillId="4" borderId="1" xfId="0" applyFill="1" applyBorder="1"/>
    <xf numFmtId="0" fontId="3" fillId="3" borderId="5" xfId="0" applyFont="1" applyFill="1" applyBorder="1" applyAlignment="1">
      <alignment horizontal="center"/>
    </xf>
    <xf numFmtId="44" fontId="0" fillId="5" borderId="2" xfId="2" applyFont="1" applyFill="1" applyBorder="1" applyAlignment="1">
      <alignment horizontal="center"/>
    </xf>
    <xf numFmtId="44" fontId="0" fillId="4" borderId="4" xfId="2" applyFont="1" applyFill="1" applyBorder="1" applyAlignment="1">
      <alignment horizontal="center"/>
    </xf>
    <xf numFmtId="44" fontId="0" fillId="4" borderId="1" xfId="0" applyNumberFormat="1" applyFill="1" applyBorder="1"/>
    <xf numFmtId="0" fontId="5" fillId="0" borderId="0" xfId="0" applyFont="1" applyFill="1" applyBorder="1"/>
    <xf numFmtId="44" fontId="7" fillId="0" borderId="0" xfId="0" applyNumberFormat="1" applyFont="1" applyFill="1" applyBorder="1"/>
    <xf numFmtId="43" fontId="8" fillId="0" borderId="0" xfId="1" applyFont="1"/>
    <xf numFmtId="0" fontId="8" fillId="0" borderId="0" xfId="0" applyFont="1"/>
    <xf numFmtId="0" fontId="0" fillId="5" borderId="1" xfId="0" applyFill="1" applyBorder="1"/>
    <xf numFmtId="0" fontId="4" fillId="4" borderId="1" xfId="0" applyFont="1" applyFill="1" applyBorder="1"/>
    <xf numFmtId="0" fontId="4" fillId="4" borderId="1" xfId="0" applyFont="1" applyFill="1" applyBorder="1" applyAlignment="1">
      <alignment horizontal="left" vertical="top"/>
    </xf>
    <xf numFmtId="0" fontId="2" fillId="0" borderId="0" xfId="0" applyFont="1"/>
    <xf numFmtId="3" fontId="9" fillId="4" borderId="3" xfId="0" applyNumberFormat="1" applyFont="1" applyFill="1" applyBorder="1" applyAlignment="1">
      <alignment horizontal="center"/>
    </xf>
    <xf numFmtId="3" fontId="9" fillId="4" borderId="1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7" borderId="0" xfId="0" applyFill="1"/>
    <xf numFmtId="0" fontId="11" fillId="7" borderId="0" xfId="0" applyFont="1" applyFill="1"/>
    <xf numFmtId="0" fontId="12" fillId="7" borderId="0" xfId="0" applyFont="1" applyFill="1"/>
    <xf numFmtId="0" fontId="6" fillId="2" borderId="1" xfId="0" applyFont="1" applyFill="1" applyBorder="1" applyAlignment="1">
      <alignment horizontal="left"/>
    </xf>
    <xf numFmtId="44" fontId="2" fillId="5" borderId="6" xfId="2" applyFont="1" applyFill="1" applyBorder="1" applyAlignment="1">
      <alignment horizontal="center"/>
    </xf>
    <xf numFmtId="44" fontId="2" fillId="5" borderId="7" xfId="2" applyFont="1" applyFill="1" applyBorder="1" applyAlignment="1">
      <alignment horizontal="center"/>
    </xf>
    <xf numFmtId="44" fontId="2" fillId="5" borderId="8" xfId="2" applyFont="1" applyFill="1" applyBorder="1" applyAlignment="1">
      <alignment horizontal="center"/>
    </xf>
    <xf numFmtId="0" fontId="10" fillId="6" borderId="1" xfId="0" applyFont="1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0" fillId="5" borderId="9" xfId="0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223755</xdr:colOff>
      <xdr:row>0</xdr:row>
      <xdr:rowOff>157451</xdr:rowOff>
    </xdr:from>
    <xdr:to>
      <xdr:col>12</xdr:col>
      <xdr:colOff>301935</xdr:colOff>
      <xdr:row>6</xdr:row>
      <xdr:rowOff>171981</xdr:rowOff>
    </xdr:to>
    <xdr:pic>
      <xdr:nvPicPr>
        <xdr:cNvPr id="5" name="Afbeelding 4" descr="logo">
          <a:extLst>
            <a:ext uri="{FF2B5EF4-FFF2-40B4-BE49-F238E27FC236}">
              <a16:creationId xmlns:a16="http://schemas.microsoft.com/office/drawing/2014/main" id="{E75EFF08-C936-4386-9790-1936C4AD426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9928" y="157451"/>
          <a:ext cx="1294449" cy="12492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F25FF-214C-4404-A41F-E677B199054A}">
  <dimension ref="B1:J27"/>
  <sheetViews>
    <sheetView showGridLines="0" tabSelected="1" zoomScaleNormal="100" workbookViewId="0">
      <selection activeCell="G13" sqref="G13"/>
    </sheetView>
  </sheetViews>
  <sheetFormatPr defaultRowHeight="14.4" x14ac:dyDescent="0.3"/>
  <cols>
    <col min="2" max="2" width="45.109375" customWidth="1"/>
    <col min="3" max="3" width="30.6640625" customWidth="1"/>
    <col min="4" max="4" width="29" customWidth="1"/>
    <col min="5" max="5" width="17" customWidth="1"/>
    <col min="7" max="7" width="42.109375" customWidth="1"/>
    <col min="8" max="8" width="18.33203125" customWidth="1"/>
    <col min="9" max="9" width="27.44140625" customWidth="1"/>
    <col min="10" max="10" width="17" customWidth="1"/>
  </cols>
  <sheetData>
    <row r="1" spans="2:10" ht="15" thickBot="1" x14ac:dyDescent="0.35"/>
    <row r="2" spans="2:10" ht="24" thickBot="1" x14ac:dyDescent="0.5">
      <c r="B2" s="2" t="s">
        <v>18</v>
      </c>
      <c r="F2" s="25" t="s">
        <v>6</v>
      </c>
      <c r="G2" s="26"/>
      <c r="H2" s="27"/>
    </row>
    <row r="3" spans="2:10" x14ac:dyDescent="0.3">
      <c r="B3" s="1" t="s">
        <v>19</v>
      </c>
    </row>
    <row r="4" spans="2:10" ht="10.35" customHeight="1" x14ac:dyDescent="0.3"/>
    <row r="5" spans="2:10" ht="18" x14ac:dyDescent="0.35">
      <c r="B5" s="24" t="s">
        <v>0</v>
      </c>
      <c r="C5" s="24"/>
      <c r="D5" s="24"/>
      <c r="E5" s="24"/>
      <c r="G5" s="24" t="s">
        <v>8</v>
      </c>
      <c r="H5" s="24"/>
      <c r="I5" s="24"/>
      <c r="J5" s="24"/>
    </row>
    <row r="6" spans="2:10" ht="15" thickBot="1" x14ac:dyDescent="0.35">
      <c r="B6" s="3" t="s">
        <v>3</v>
      </c>
      <c r="C6" s="4" t="s">
        <v>16</v>
      </c>
      <c r="D6" s="6" t="s">
        <v>10</v>
      </c>
      <c r="E6" s="4" t="s">
        <v>4</v>
      </c>
      <c r="G6" s="3" t="s">
        <v>3</v>
      </c>
      <c r="H6" s="4" t="s">
        <v>17</v>
      </c>
      <c r="I6" s="6" t="s">
        <v>11</v>
      </c>
      <c r="J6" s="4" t="s">
        <v>4</v>
      </c>
    </row>
    <row r="7" spans="2:10" ht="15" thickBot="1" x14ac:dyDescent="0.35">
      <c r="B7" s="5" t="s">
        <v>1</v>
      </c>
      <c r="C7" s="18">
        <v>634734</v>
      </c>
      <c r="D7" s="7">
        <v>0</v>
      </c>
      <c r="E7" s="8">
        <f>D7*C7</f>
        <v>0</v>
      </c>
      <c r="G7" s="5" t="s">
        <v>20</v>
      </c>
      <c r="H7" s="18">
        <v>113866</v>
      </c>
      <c r="I7" s="7">
        <v>0</v>
      </c>
      <c r="J7" s="8">
        <f>I7*H7</f>
        <v>0</v>
      </c>
    </row>
    <row r="8" spans="2:10" ht="15" thickBot="1" x14ac:dyDescent="0.35">
      <c r="B8" s="5" t="s">
        <v>2</v>
      </c>
      <c r="C8" s="19">
        <v>382561</v>
      </c>
      <c r="D8" s="7">
        <v>0</v>
      </c>
      <c r="E8" s="8">
        <f t="shared" ref="E8" si="0">D8*C8</f>
        <v>0</v>
      </c>
    </row>
    <row r="9" spans="2:10" ht="24" customHeight="1" thickBot="1" x14ac:dyDescent="0.35">
      <c r="B9" s="1" t="s">
        <v>5</v>
      </c>
      <c r="C9" s="17"/>
      <c r="G9" s="1" t="s">
        <v>5</v>
      </c>
    </row>
    <row r="10" spans="2:10" ht="15" thickBot="1" x14ac:dyDescent="0.35">
      <c r="B10" s="5" t="s">
        <v>28</v>
      </c>
      <c r="C10" s="19">
        <f>SUM(C7:C8)</f>
        <v>1017295</v>
      </c>
      <c r="D10" s="7">
        <v>0</v>
      </c>
      <c r="E10" s="8">
        <f>D10*C10</f>
        <v>0</v>
      </c>
      <c r="G10" s="5" t="s">
        <v>27</v>
      </c>
      <c r="H10" s="19">
        <f>SUM(H7:H8)</f>
        <v>113866</v>
      </c>
      <c r="I10" s="7">
        <v>0</v>
      </c>
      <c r="J10" s="8">
        <f>I10*H10</f>
        <v>0</v>
      </c>
    </row>
    <row r="12" spans="2:10" ht="18" x14ac:dyDescent="0.35">
      <c r="B12" s="28" t="s">
        <v>7</v>
      </c>
      <c r="C12" s="28"/>
    </row>
    <row r="13" spans="2:10" x14ac:dyDescent="0.3">
      <c r="B13" s="5" t="s">
        <v>0</v>
      </c>
      <c r="C13" s="9">
        <f>SUM(E7:E8,E10)</f>
        <v>0</v>
      </c>
    </row>
    <row r="14" spans="2:10" x14ac:dyDescent="0.3">
      <c r="B14" s="5" t="s">
        <v>8</v>
      </c>
      <c r="C14" s="9">
        <f>SUM(J7,J10)</f>
        <v>0</v>
      </c>
    </row>
    <row r="15" spans="2:10" ht="25.8" x14ac:dyDescent="0.5">
      <c r="B15" s="10" t="s">
        <v>9</v>
      </c>
      <c r="C15" s="11">
        <f>SUM(C13:C14)</f>
        <v>0</v>
      </c>
    </row>
    <row r="17" spans="2:9" ht="18" x14ac:dyDescent="0.35">
      <c r="B17" s="22" t="s">
        <v>21</v>
      </c>
      <c r="C17" s="23"/>
      <c r="D17" s="23"/>
      <c r="G17" s="22" t="s">
        <v>25</v>
      </c>
      <c r="H17" s="21"/>
      <c r="I17" s="21"/>
    </row>
    <row r="18" spans="2:9" ht="15" thickBot="1" x14ac:dyDescent="0.35">
      <c r="B18" s="31" t="s">
        <v>22</v>
      </c>
      <c r="C18" s="32"/>
      <c r="D18" s="20" t="s">
        <v>23</v>
      </c>
      <c r="G18" s="31" t="s">
        <v>22</v>
      </c>
      <c r="H18" s="32"/>
      <c r="I18" s="4" t="s">
        <v>26</v>
      </c>
    </row>
    <row r="19" spans="2:9" ht="15" thickBot="1" x14ac:dyDescent="0.35">
      <c r="B19" s="29" t="s">
        <v>24</v>
      </c>
      <c r="C19" s="30"/>
      <c r="D19" s="7">
        <v>0</v>
      </c>
      <c r="G19" s="29" t="s">
        <v>24</v>
      </c>
      <c r="H19" s="30"/>
      <c r="I19" s="7">
        <v>0</v>
      </c>
    </row>
    <row r="20" spans="2:9" ht="15" thickBot="1" x14ac:dyDescent="0.35">
      <c r="B20" s="29" t="s">
        <v>24</v>
      </c>
      <c r="C20" s="30"/>
      <c r="D20" s="7">
        <v>0</v>
      </c>
      <c r="G20" s="29" t="s">
        <v>24</v>
      </c>
      <c r="H20" s="30"/>
      <c r="I20" s="7">
        <v>0</v>
      </c>
    </row>
    <row r="21" spans="2:9" ht="15" thickBot="1" x14ac:dyDescent="0.35">
      <c r="B21" s="29" t="s">
        <v>24</v>
      </c>
      <c r="C21" s="30"/>
      <c r="D21" s="7">
        <v>0</v>
      </c>
      <c r="G21" s="29" t="s">
        <v>24</v>
      </c>
      <c r="H21" s="30"/>
      <c r="I21" s="7">
        <v>0</v>
      </c>
    </row>
    <row r="22" spans="2:9" ht="15" thickBot="1" x14ac:dyDescent="0.35">
      <c r="B22" s="29" t="s">
        <v>24</v>
      </c>
      <c r="C22" s="30"/>
      <c r="D22" s="7">
        <v>0</v>
      </c>
      <c r="G22" s="29" t="s">
        <v>24</v>
      </c>
      <c r="H22" s="30"/>
      <c r="I22" s="7">
        <v>0</v>
      </c>
    </row>
    <row r="23" spans="2:9" x14ac:dyDescent="0.3">
      <c r="B23" s="12"/>
      <c r="C23" s="13"/>
    </row>
    <row r="24" spans="2:9" x14ac:dyDescent="0.3">
      <c r="B24" s="15" t="s">
        <v>12</v>
      </c>
      <c r="C24" s="14"/>
    </row>
    <row r="25" spans="2:9" x14ac:dyDescent="0.3">
      <c r="B25" s="15" t="s">
        <v>13</v>
      </c>
      <c r="C25" s="14"/>
    </row>
    <row r="26" spans="2:9" x14ac:dyDescent="0.3">
      <c r="B26" s="15" t="s">
        <v>14</v>
      </c>
      <c r="C26" s="14"/>
    </row>
    <row r="27" spans="2:9" ht="58.35" customHeight="1" x14ac:dyDescent="0.3">
      <c r="B27" s="16" t="s">
        <v>15</v>
      </c>
      <c r="C27" s="14"/>
    </row>
  </sheetData>
  <mergeCells count="14">
    <mergeCell ref="B22:C22"/>
    <mergeCell ref="G22:H22"/>
    <mergeCell ref="B19:C19"/>
    <mergeCell ref="G19:H19"/>
    <mergeCell ref="B20:C20"/>
    <mergeCell ref="G20:H20"/>
    <mergeCell ref="B5:E5"/>
    <mergeCell ref="F2:H2"/>
    <mergeCell ref="B12:C12"/>
    <mergeCell ref="G5:J5"/>
    <mergeCell ref="G21:H21"/>
    <mergeCell ref="B21:C21"/>
    <mergeCell ref="G18:H18"/>
    <mergeCell ref="B18:C1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3E2420-C4F0-44C7-AA49-39AB343C269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F7FD37B-2DE0-4A70-9E50-E40F3F5F9D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FA6757-A98C-4667-BB46-14E5227E30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</dc:creator>
  <cp:lastModifiedBy>Thijs Kruger | Inkada Inkoop &amp; Advies</cp:lastModifiedBy>
  <dcterms:created xsi:type="dcterms:W3CDTF">2020-10-13T14:23:40Z</dcterms:created>
  <dcterms:modified xsi:type="dcterms:W3CDTF">2021-09-06T07:22:34Z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