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blueganesh.sharepoint.com/sites/GemeenteStein/Gedeelde documenten/General/Formele documenten 2/Zaaksysteem/"/>
    </mc:Choice>
  </mc:AlternateContent>
  <xr:revisionPtr revIDLastSave="522" documentId="8_{2802C3A7-1480-4BA2-ADEA-4F782A17B8FD}" xr6:coauthVersionLast="47" xr6:coauthVersionMax="47" xr10:uidLastSave="{C6E36B39-A76A-4DFC-906B-583653D53B4C}"/>
  <bookViews>
    <workbookView xWindow="-12105" yWindow="3930" windowWidth="21600" windowHeight="11385" xr2:uid="{B51E6C03-83A5-48D8-9442-546367F5F61E}"/>
  </bookViews>
  <sheets>
    <sheet name="Zaak" sheetId="2" r:id="rId1"/>
    <sheet name="Demo Zaak"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4" l="1"/>
  <c r="F43" i="4"/>
  <c r="E2" i="4"/>
  <c r="E5" i="4"/>
  <c r="E12" i="4"/>
  <c r="E18" i="4"/>
  <c r="E25" i="4"/>
  <c r="E28" i="4"/>
  <c r="E33" i="4"/>
  <c r="E34" i="4"/>
  <c r="E35" i="4"/>
  <c r="E36" i="4"/>
  <c r="D17" i="2"/>
  <c r="D9" i="2"/>
  <c r="D10" i="2"/>
  <c r="D13" i="2"/>
  <c r="D22" i="2"/>
  <c r="D30" i="2"/>
  <c r="D33" i="2"/>
  <c r="D40" i="2"/>
  <c r="D45" i="2"/>
  <c r="D52" i="2"/>
  <c r="D56" i="2"/>
  <c r="D60" i="2"/>
  <c r="D65" i="2"/>
  <c r="E71" i="2"/>
  <c r="D6" i="2"/>
  <c r="D2" i="2"/>
  <c r="D3" i="2"/>
  <c r="D4" i="2"/>
  <c r="D5" i="2"/>
  <c r="E43" i="4" l="1"/>
  <c r="D71" i="2"/>
</calcChain>
</file>

<file path=xl/sharedStrings.xml><?xml version="1.0" encoding="utf-8"?>
<sst xmlns="http://schemas.openxmlformats.org/spreadsheetml/2006/main" count="153" uniqueCount="115">
  <si>
    <t>Punten</t>
  </si>
  <si>
    <t>Percentage</t>
  </si>
  <si>
    <t>W1</t>
  </si>
  <si>
    <t>Indien vanuit de oplossing informatieobjecten met elkaar gerelateerd worden, moet dit een event triggeren richting de gemeentelijke ESB. Deze trigger kan de gemeentelijke ESB gebruiken om in andere TSA's waar deze informatieobjecten zich ook bevinden, een identieke relatering kan toepassen (afhankelijk of de TSA's hier technisch ook toe in staat zijn).</t>
  </si>
  <si>
    <t>W2</t>
  </si>
  <si>
    <t>Het is mogelijk om bij aanvang van een zaak het gerelateerde product te selecteren, hierbij is er enkel keus uit de relevante producten, aangegeven in de ZTC.</t>
  </si>
  <si>
    <t>W3</t>
  </si>
  <si>
    <t>De oplossing is in staat om in de toekomst middels een plug-in documenten te laten anonimiseren door een derde partij. Het geanonimiseerde document zal opgeslagen worden als een apart archiefdocument.</t>
  </si>
  <si>
    <t>W4</t>
  </si>
  <si>
    <t>De oplossing ondersteunt de mogelijkheid om fysiek te verzenden brieven, digitaal aan te leveren bij een externe partij, verantwoordelijk voor het fysiek verzenden van de brieven.</t>
  </si>
  <si>
    <t>W5</t>
  </si>
  <si>
    <t>Het is mogelijk om vanuit het zaaksysteem een mailing aan te maken.</t>
  </si>
  <si>
    <t>V1</t>
  </si>
  <si>
    <t>Geef aan in hoeverre de applicatie en applicaties uit de keten de mogelijkheid hebben om zaken te verdelen in open en gesloten zaken én de mogelijkheid heeft om gesloten zaken te heropenen.</t>
  </si>
  <si>
    <t>V2</t>
  </si>
  <si>
    <t>De gemeente Stein ziet de Oplossing als een middel om de behandelaar te ondersteunen bij het behandelen van een zaak. De Oplossing ondersteunt de behandelaar onder andere bij het bewaken van termijnen, het geven van inzicht in de afgeronde en te nemen stappen en de borging van een compleet dossier. Beschrijf hoe de Oplossing de behandelaar hierin ondersteunt. Ga daarbij tenminste in op:</t>
  </si>
  <si>
    <t>A.  De statussen, checklists, doorlooptijden en documenten.</t>
  </si>
  <si>
    <t>B.  De relaties met andere zaken, interne en externe betrokkenen, Geoobjecten en zaakhistorie</t>
  </si>
  <si>
    <t>V3</t>
  </si>
  <si>
    <t>De gemeente Stein ziet de werkvoorraad in de Oplossing als de centrale werkvoorraad voor medewerkers. De werkvoorraad geeft in een overzicht zoveel mogelijk relevante informatie over zaken aan de medewerker. De medewerker wil actief op de hoogte gehouden worden van wijzigingen door derden in de zaak.</t>
  </si>
  <si>
    <t xml:space="preserve">A.  Laat zien hoe de gebruiker een overzicht krijgt van de zaken en hoe de signalering werkt. </t>
  </si>
  <si>
    <t>B.  Beschrijf de functionaliteit van de Oplossing voor het sorteren, groeperen en filteren van zaken op (combinaties van) zaakattributen en/of zaakeigenschappen.</t>
  </si>
  <si>
    <t>C.  Beschrijf de functionaliteit van de Oplossing voor het sorteren, groeperen en filteren binnen zaken op (combinaties van) metadata van documenten</t>
  </si>
  <si>
    <t>V4</t>
  </si>
  <si>
    <t>De gemeente Stein ziet een documentcreatietool als een belangrijk middel om de gebruiker te ondersteunen bij het creëren van documenten op basis van SmartDocuments.</t>
  </si>
  <si>
    <t xml:space="preserve">A.  Beschrijf de functionaliteit van de Oplossing voor het vanuit een zaak genereren en opslaan van documenten en e-mails op basis van sjablonen met daarin (samenvoeg)velden die automatisch worden gevuld met zaakattributen en zaakeigenschappen. </t>
  </si>
  <si>
    <t>B.  Geef aan hoe deze gegenereerde documenten worden opgeslagen in het zaakdossier.</t>
  </si>
  <si>
    <t>C.  Beschrijf wat het effect is op het document bij het tussentijds wijzigen van metadata binnen de Oplossing, bijvoorbeeld bij een verhuizing.</t>
  </si>
  <si>
    <t>D.  Beschrijf hoe deze functionaliteit ingezet kan worden in combinatie met andere taakspecifieke applicaties.</t>
  </si>
  <si>
    <t>V5</t>
  </si>
  <si>
    <t>De gemeente Stein voorziet dat er altijd documenten zullen worden gecreëerd en ontvangen buiten de Oplossing. Om het dossier compleet te houden, maar de behandelaar zo min mogelijk te belasten, moeten documenten zo eenvoudig mogelijk kunnen worden toegevoegd, bewerkt en verwijderd.</t>
  </si>
  <si>
    <t>A.  Beschrijf hoe een of meerdere documenten direct toe te voegen zijn aan een bestaand zaakdossier of de start vormen voor een nieuwe zaak vanuit onderstaande applicaties.</t>
  </si>
  <si>
    <t>-     Microsoft Word;</t>
  </si>
  <si>
    <t>-     Microsoft Excel;</t>
  </si>
  <si>
    <t>-     Microsoft Outlook;</t>
  </si>
  <si>
    <t xml:space="preserve">-     Lokale netwerkschijf; </t>
  </si>
  <si>
    <t>-     Etc.</t>
  </si>
  <si>
    <t>B.  Beschrijf hoe de in de Oplossing opgeslagen documenten bewerkt kunnen worden en hoe het bewerkte document binnen de zaak wordt opgeslagen.</t>
  </si>
  <si>
    <t>V6</t>
  </si>
  <si>
    <t xml:space="preserve">De gemeente Stein ziet de oplossing als samenwerkingsomgeving voor de gehele organisatie. Iedere afdeling binnen de gemeente heeft zijn eigen TSA. Niet alle medewerkers hebben toegang tot de TSA van een andere afdeling. Alle medewerkers krijgen wel toegang tot het zaaksysteem, voor het aanmaken van zaken, maar ook organisatie breed ontsluiten van zaken. Alle TSA's slaan zaakgegevens op in het zakenmagazijn. De gemeente Stein wenst vanuit dat oogpunt de mogeljkheid om binnen behandelstappen van zaken, die aangemaakt zijn in een andere TSA, activiteiten uit te zetten voor een collega van een andere afdeling. </t>
  </si>
  <si>
    <t>A. Beschrijf de manier waarop deze werkwijze gehanteerd wordt binnen de oplossing (DEMO - uitzetten van een taak binnen een behandelstap, naar een andere medewerker)</t>
  </si>
  <si>
    <t>B. Beschrijf of het mogelijk is om deze wijziging in de zaak ook doorgegeven kan worden aan de TSA die de zaak geinitieerd heeft.</t>
  </si>
  <si>
    <t>V7</t>
  </si>
  <si>
    <t>De gemeente Stein ziet objectregistratie (Geo, NHR, KVK, Niet Authentieke Objecten, etc.) als een kans om organisatiebreed betere stuurinformatie te krijgen. Naast de functionaliteit voor de behandeling van zaken is daarvoor functionaliteit nodig voor het aanmaken, beheren, relateren en ontsluiten van informatie op basis van objectregistraties.</t>
  </si>
  <si>
    <t xml:space="preserve">A.  Beschrijf de functionaliteit van de aangeboden Oplossing met betrekking tot het aanmaken en beheren van objectregistraties. </t>
  </si>
  <si>
    <t xml:space="preserve">B.  Benoem hierbij de mogelijkheden om (geo- &amp; niet authentieke-)objecten te koppelen aan zaken, zakendossiers (DMS) en hoe deze worden gepresenteerd. </t>
  </si>
  <si>
    <t xml:space="preserve">C.  Geef daarnaast aan welke mogelijkheden er zijn met betrekking tot het creëren van overzichten van bepaalde objectregistraties. </t>
  </si>
  <si>
    <t>D.  Geef hierbij specifiek aan of dit gebeurt op basis van zero coding.</t>
  </si>
  <si>
    <t>E.  Geef de mogelijkheden aan tot integratie op basis met NedGlobe (NedGraphics)</t>
  </si>
  <si>
    <t>F. Geef de mogelijkheden om relaties tussen objecten en zaakinformatie te onsluiten via aparte (BI) tooling</t>
  </si>
  <si>
    <t>V8</t>
  </si>
  <si>
    <t>De Gemeente Stein ziet de i-Navigator als de centrale informatiebeheeromgeving om zaaktypen van begin (bijv. webformulier of postintake) tot eind (archivering en stuurinformatie) te definiëren.</t>
  </si>
  <si>
    <t>A.  Beschrijf de koppeling tussen de i-Navigator en de Oplossing.</t>
  </si>
  <si>
    <t>B.  Beschrijf welke specifieke elementen uit de i-Navigator extra kunnen worden geïmporteerd in de ZTC van de Oplossing.</t>
  </si>
  <si>
    <t>C.  Geef specifiek aan welke toevoegingen zijn gedaan aan de ImZTC versie 2.1 en geef aan hoe deze ingericht worden (zero coding, business rules, etc..).</t>
  </si>
  <si>
    <t>D. Geef specifiek aan of het mogelijk is dat extra elementen uit de ZTC ook meegegeven kunnen worden op zo'n manier dat deze ook opgeslagen worden in zakenmagazijn.</t>
  </si>
  <si>
    <t>V9</t>
  </si>
  <si>
    <t>De gemeente Stein zet het zaaksysteem onder andere in voor de medewerkers van het Klant Contact Centrum. Zij moeten vanuit één Oplossing contactmomenten kunnen vastleggen en opvolgen, klanten van informatie kunnen voorzien en de stand van zaken van lopende processen kunnen doorgeven.</t>
  </si>
  <si>
    <t>A.  Beschrijf op welke manier een KCC medewerker in één overzicht zo goed als mogelijk wordt geïnformeerd.</t>
  </si>
  <si>
    <t>B.  Beschrijf het maken en bewaken van terugbelverzoeken;</t>
  </si>
  <si>
    <t>C.  Beschrijf het registreren van contactmomenten;</t>
  </si>
  <si>
    <t>D.  Beschrijf het vastleggen van het resultaat (inclusief vraagregistratie) van het contactmoment (bijv. doorverbonden, vraag beantwoord, terugbelnotitie gemaakt);</t>
  </si>
  <si>
    <t>E.  Beschrijf de inzage in lopende en afgehandelde zaken en de PDC.</t>
  </si>
  <si>
    <t>V10</t>
  </si>
  <si>
    <t xml:space="preserve">De gemeente Stein gebruikt meerdere kanalen voor het starten van een zaak. Het doel is om deze informatieverwerking zo efficiënt mogelijk te laten verlopen. Geef per rol aan welke kanalen er worden gebruikt. </t>
  </si>
  <si>
    <t xml:space="preserve">A.  Beschrijf op welke manier er in de Oplossing een nieuwe zaak van een bepaald zaaktype aangemaakt kan worden. Ga hierbij in op verschillende rollen. Leg per rol uit hoe dit werkt. </t>
  </si>
  <si>
    <t xml:space="preserve">B.  Beschrijf daarbij welke handelingen moeten worden uitgevoerd. </t>
  </si>
  <si>
    <t>C.  Ga hierbij ook in op welke manier documenten toegevoegd kunnen worden aan bestaande zaken.</t>
  </si>
  <si>
    <t>D. Beschrijf of en zo ja hoe je vanuit de oplossing een zaak kunt aanmaken in een andere taak specifieke oplossing</t>
  </si>
  <si>
    <t>V11</t>
  </si>
  <si>
    <t xml:space="preserve">De gemeente Stein staat achter het gedachtengoed van Common Ground waarbij een strikte scheiding tussen proces en data bestaat. Het overgrote deel van het applicatielandschap is echter nog niet volgens deze architectuur ingericht. De komende jaren wil de gemeente Stein groeien naar een architectuur die aansluit bij Common Ground.  </t>
  </si>
  <si>
    <t>A.  Beschrijf uw visie op Common Ground en op welke manier uw Oplossing hier technische op voorbereid is en met deze ontwikkeling kan meegroeien. Geef hierbij een concreet groeipad voor de komende jaren.</t>
  </si>
  <si>
    <t>B.  Beschrijf de mogelijkheid om de zaak- en documentregistratiecomponent te integreren binnen de Oplossing en te zijner tijd te ontkoppelen.</t>
  </si>
  <si>
    <t>C.  Beschrijf of u al voorbeelden heeft van gerealiseerde integraties op basis van API’s / Services, zoals de ZDS 2.0 API, de ZTC-API of vergelijkbaar.</t>
  </si>
  <si>
    <t>V12</t>
  </si>
  <si>
    <t>De gemeente Stein wil het zaaksysteem kunnen gebruiken als middel om te sturen op voortgang en kwaliteit van haar werkprocessen. Bovendien moet het inzicht geven in de kwaliteit van dienstverlening.</t>
  </si>
  <si>
    <t>A.  Beschrijf de functionaliteit van de Oplossing om rapportages te creëren.</t>
  </si>
  <si>
    <t>B.  Laat zien hoe rapportages eventueel grafisch worden weergegeven en hoe periodieke rapportages als vaste queries opgeslagen worden. Geef bovendien aan welke exportmogelijkheden er voor deze rapportages zijn.</t>
  </si>
  <si>
    <t>C.  Beschrijf welke rapportages bij levering standaard aanwezig zijn (voor zowel managementdoeleinden en klantcontactanalyses).</t>
  </si>
  <si>
    <t>D. Geef aan welke externe tooling gebruikt kan worden voor het maken van maatwerk rapportages</t>
  </si>
  <si>
    <t>V13</t>
  </si>
  <si>
    <t>De gemeente Stein hecht waarde aan het flexibel inrichten van de autorisatiematrix op basis van rollen.</t>
  </si>
  <si>
    <t xml:space="preserve">A.  Beschrijf op welke manier de inrichting de mogelijkheid biedt om op verschillende niveaus te autoriseren, maar wel beheersbaar blijft. </t>
  </si>
  <si>
    <t xml:space="preserve">B.  Beschrijf daarbij ook de rol van de Active Directory. </t>
  </si>
  <si>
    <t>C.  Beschrijf hoe de Oplossing dit realiseert</t>
  </si>
  <si>
    <t>D.  Beschrijf de mogelijkheden om op inidivueel dossier, documentniveau deze te overrulen (denk aan specifieke geheime documenten binnen een dossier).</t>
  </si>
  <si>
    <t>Totaal</t>
  </si>
  <si>
    <t>Check</t>
  </si>
  <si>
    <t>Graag zien we dat u in de demo ingaat op:</t>
  </si>
  <si>
    <t>Zoals benoemd in het PvE:</t>
  </si>
  <si>
    <t>Samenwerking tussen TSA's</t>
  </si>
  <si>
    <t>Zoekfunctie</t>
  </si>
  <si>
    <t>E29</t>
  </si>
  <si>
    <t>De oplossing beschikt over een uitgebreide zoekfunctie, tenminste met, maar niet limitief aan;
- Alle metadata van zaken</t>
  </si>
  <si>
    <t>- Alle metadata van documenten</t>
  </si>
  <si>
    <t>- Alle metadata van objecten gegevens uit de basisregistraties die gekoppeld zijn aan een zaak
- Fulltext search (eveneens binnen documenten).</t>
  </si>
  <si>
    <t>- Bronapplicatie</t>
  </si>
  <si>
    <t>Dit is inclusief zelf aangemaakte velden.</t>
  </si>
  <si>
    <t> </t>
  </si>
  <si>
    <t>De zoekfunctie beschikt over de mogelijkheid om Booleaans te zoeken, Dus op zoekoperatoren AND, OR en NOT om zoektermen te combineren.</t>
  </si>
  <si>
    <t>KCC</t>
  </si>
  <si>
    <t>Objecten management</t>
  </si>
  <si>
    <t>Proces</t>
  </si>
  <si>
    <t>Documentcreatie</t>
  </si>
  <si>
    <t>Documentregistratie vanuit outlook</t>
  </si>
  <si>
    <t>E5</t>
  </si>
  <si>
    <t>De oplossing biedt de mogelijkheid om vanuit Microsoft Outlook e-mails te registeren bij de bijhorende (of een nieuwe) zaak, hierbij blijft de relatie van de bijlagen met de mail behouden. Eventuele nieuwe betrokkenen of anderzijds relevante relaties zijn meteen aan de zaak te koppelen. Tevens is het mogelijk om de bijlagen als losse documenten te registreren in het originele bestandsformaat.</t>
  </si>
  <si>
    <t>Gebruikersgemak</t>
  </si>
  <si>
    <t>Documentregistratie</t>
  </si>
  <si>
    <t>De oplossing biedt de mogelijkheid om informatie objecten te registeren bij de bijhorende (of een nieuwe) zaak. Eventuele nieuwe betrokkenen of anderzijds relevante relaties zijn meteen aan de zaak te koppelen. Tevens is het mogelijk om de bijlagen als losse documenten te registreren in het originele bestandsformaat.</t>
  </si>
  <si>
    <t>Werkvoorraad</t>
  </si>
  <si>
    <t>E9, E11, V3</t>
  </si>
  <si>
    <t>De gemeente Stein hecht waarde aan het flexibel inrichten van de autorisatiematrix op basis van rollen.
A.  Beschrijf op welke manier de inrichting de mogelijkheid biedt om op verschillende niveaus te autoriseren, maar wel beheersbaar blijft. 
B.  Beschrijf daarbij ook de rol van de Active Directory. 
C.  Beschrijf hoe de Oplossing dit realiseert
D.  Beschrijf de mogelijkheden om op inidivueel dossier, documentniveau deze te overrulen (denk aan specifieke geheime documenten binnen een dossier).</t>
  </si>
  <si>
    <t>V14</t>
  </si>
  <si>
    <t>Bij het afnemen van SaaS diensten zal er altijd een deel van de beheertaken overgedragen worden aan de leverancier. Een deel zal (mogelijk) behouden worden door de gemeente Stein. Waar legt u als leverancier de knip? Welke taken mogen wij verwachten dat de opdrachtnemer op zich neemt en welke taken blijven er bij de beheerders van de gemeente Stein liggen?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</si>
</sst>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Arial"/>
      <family val="2"/>
    </font>
    <font>
      <sz val="8"/>
      <color theme="1"/>
      <name val="Arial"/>
      <family val="2"/>
    </font>
    <font>
      <sz val="9"/>
      <color rgb="FF000000"/>
      <name val="Arial"/>
      <family val="2"/>
    </font>
    <font>
      <sz val="8"/>
      <color theme="1"/>
      <name val="Arial"/>
      <family val="2"/>
      <charset val="1"/>
    </font>
    <font>
      <sz val="9"/>
      <color theme="1"/>
      <name val="Arial"/>
      <family val="2"/>
      <charset val="1"/>
    </font>
    <font>
      <sz val="11"/>
      <color rgb="FF444444"/>
      <name val="Calibri"/>
      <family val="2"/>
      <charset val="1"/>
    </font>
    <font>
      <strike/>
      <sz val="9"/>
      <color rgb="FFFF0000"/>
      <name val="Arial"/>
      <family val="2"/>
      <charset val="1"/>
    </font>
    <font>
      <sz val="11"/>
      <color rgb="FFFF0000"/>
      <name val="Calibri"/>
      <family val="2"/>
      <scheme val="minor"/>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3" fillId="0" borderId="2"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3" fillId="0" borderId="7" xfId="0" applyFont="1" applyBorder="1" applyAlignment="1">
      <alignment vertical="center" wrapText="1"/>
    </xf>
    <xf numFmtId="0" fontId="1" fillId="0" borderId="8" xfId="0" applyFont="1" applyBorder="1" applyAlignment="1">
      <alignment vertical="center" wrapText="1"/>
    </xf>
    <xf numFmtId="0" fontId="3" fillId="0" borderId="8" xfId="0" applyFont="1" applyBorder="1" applyAlignment="1">
      <alignment vertical="center" wrapText="1"/>
    </xf>
    <xf numFmtId="0" fontId="1" fillId="0" borderId="1" xfId="0" applyFont="1" applyBorder="1" applyAlignment="1">
      <alignment vertical="center" wrapText="1"/>
    </xf>
    <xf numFmtId="0" fontId="4" fillId="0" borderId="9" xfId="0" applyFont="1" applyBorder="1" applyAlignment="1">
      <alignment wrapText="1"/>
    </xf>
    <xf numFmtId="0" fontId="5" fillId="0" borderId="9" xfId="0" applyFont="1" applyBorder="1" applyAlignment="1">
      <alignment wrapText="1"/>
    </xf>
    <xf numFmtId="0" fontId="5" fillId="0" borderId="10" xfId="0" applyFont="1" applyBorder="1" applyAlignment="1">
      <alignment wrapText="1"/>
    </xf>
    <xf numFmtId="0" fontId="0" fillId="0" borderId="11" xfId="0" applyBorder="1" applyAlignment="1">
      <alignment wrapText="1"/>
    </xf>
    <xf numFmtId="0" fontId="5" fillId="0" borderId="11" xfId="0" applyFont="1" applyBorder="1" applyAlignment="1">
      <alignment wrapText="1"/>
    </xf>
    <xf numFmtId="0" fontId="0" fillId="0" borderId="12" xfId="0" applyBorder="1" applyAlignment="1">
      <alignment wrapText="1"/>
    </xf>
    <xf numFmtId="0" fontId="5" fillId="0" borderId="12" xfId="0" applyFont="1" applyBorder="1" applyAlignment="1">
      <alignment wrapText="1"/>
    </xf>
    <xf numFmtId="0" fontId="5" fillId="0" borderId="7" xfId="0" applyFont="1" applyBorder="1" applyAlignment="1">
      <alignment wrapText="1"/>
    </xf>
    <xf numFmtId="0" fontId="5" fillId="0" borderId="7" xfId="0" quotePrefix="1" applyFont="1" applyBorder="1" applyAlignment="1">
      <alignment wrapText="1"/>
    </xf>
    <xf numFmtId="0" fontId="4" fillId="0" borderId="10" xfId="0" applyFont="1" applyBorder="1" applyAlignment="1">
      <alignment wrapText="1"/>
    </xf>
    <xf numFmtId="0" fontId="6" fillId="0" borderId="0" xfId="0" quotePrefix="1" applyFont="1" applyAlignment="1">
      <alignment wrapText="1"/>
    </xf>
    <xf numFmtId="0" fontId="0" fillId="0" borderId="0" xfId="0" applyAlignment="1">
      <alignment wrapText="1"/>
    </xf>
    <xf numFmtId="0" fontId="1" fillId="0" borderId="6" xfId="0" applyFont="1" applyBorder="1" applyAlignment="1">
      <alignment vertical="center" wrapText="1"/>
    </xf>
    <xf numFmtId="0" fontId="7" fillId="0" borderId="2" xfId="0" applyFont="1" applyBorder="1" applyAlignment="1">
      <alignment wrapText="1"/>
    </xf>
    <xf numFmtId="0" fontId="7" fillId="0" borderId="11" xfId="0" applyFont="1" applyBorder="1" applyAlignment="1">
      <alignment wrapText="1"/>
    </xf>
    <xf numFmtId="0" fontId="7" fillId="0" borderId="12" xfId="0" applyFont="1" applyBorder="1" applyAlignment="1">
      <alignment wrapText="1"/>
    </xf>
    <xf numFmtId="0" fontId="8" fillId="0" borderId="0" xfId="0" applyFont="1" applyAlignment="1">
      <alignment wrapText="1"/>
    </xf>
    <xf numFmtId="0" fontId="8" fillId="0" borderId="0" xfId="0" applyFont="1"/>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3"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C534-6CCE-4426-BD71-553F9C94BF52}">
  <dimension ref="A1:H72"/>
  <sheetViews>
    <sheetView tabSelected="1" topLeftCell="A46" zoomScale="80" zoomScaleNormal="80" workbookViewId="0">
      <selection activeCell="H62" sqref="H62"/>
    </sheetView>
  </sheetViews>
  <sheetFormatPr defaultColWidth="8.85546875" defaultRowHeight="15" x14ac:dyDescent="0.25"/>
  <cols>
    <col min="2" max="2" width="72.42578125" customWidth="1"/>
  </cols>
  <sheetData>
    <row r="1" spans="1:5" ht="15.75" thickBot="1" x14ac:dyDescent="0.3">
      <c r="D1" t="s">
        <v>0</v>
      </c>
      <c r="E1" t="s">
        <v>1</v>
      </c>
    </row>
    <row r="2" spans="1:5" ht="60" x14ac:dyDescent="0.25">
      <c r="A2" s="21" t="s">
        <v>2</v>
      </c>
      <c r="B2" s="4" t="s">
        <v>3</v>
      </c>
      <c r="D2">
        <f>(D$72/100)*E2</f>
        <v>28</v>
      </c>
      <c r="E2">
        <v>8</v>
      </c>
    </row>
    <row r="3" spans="1:5" ht="24" x14ac:dyDescent="0.25">
      <c r="A3" s="21" t="s">
        <v>4</v>
      </c>
      <c r="B3" s="4" t="s">
        <v>5</v>
      </c>
      <c r="D3">
        <f>(D$72/100)*E3</f>
        <v>28</v>
      </c>
      <c r="E3">
        <v>8</v>
      </c>
    </row>
    <row r="4" spans="1:5" ht="36" x14ac:dyDescent="0.25">
      <c r="A4" s="8" t="s">
        <v>6</v>
      </c>
      <c r="B4" s="2" t="s">
        <v>7</v>
      </c>
      <c r="D4">
        <f>(D$72/100)*E4</f>
        <v>17.5</v>
      </c>
      <c r="E4">
        <v>5</v>
      </c>
    </row>
    <row r="5" spans="1:5" ht="24" x14ac:dyDescent="0.25">
      <c r="A5" s="8" t="s">
        <v>8</v>
      </c>
      <c r="B5" s="2" t="s">
        <v>9</v>
      </c>
      <c r="D5">
        <f>(D$72/100)*E5</f>
        <v>7</v>
      </c>
      <c r="E5">
        <v>2</v>
      </c>
    </row>
    <row r="6" spans="1:5" x14ac:dyDescent="0.25">
      <c r="A6" s="21" t="s">
        <v>10</v>
      </c>
      <c r="B6" s="4" t="s">
        <v>11</v>
      </c>
      <c r="D6">
        <f>(D$72/100)*E6</f>
        <v>17.5</v>
      </c>
      <c r="E6">
        <v>5</v>
      </c>
    </row>
    <row r="8" spans="1:5" ht="15.75" thickBot="1" x14ac:dyDescent="0.3"/>
    <row r="9" spans="1:5" ht="36.75" thickBot="1" x14ac:dyDescent="0.3">
      <c r="A9" s="8" t="s">
        <v>12</v>
      </c>
      <c r="B9" s="2" t="s">
        <v>13</v>
      </c>
      <c r="D9">
        <f>(D$72/100)*E9</f>
        <v>7</v>
      </c>
      <c r="E9">
        <v>2</v>
      </c>
    </row>
    <row r="10" spans="1:5" ht="60" x14ac:dyDescent="0.25">
      <c r="A10" s="30" t="s">
        <v>14</v>
      </c>
      <c r="B10" s="3" t="s">
        <v>15</v>
      </c>
      <c r="D10">
        <f>(D$72/100)*E10</f>
        <v>17.5</v>
      </c>
      <c r="E10">
        <v>5</v>
      </c>
    </row>
    <row r="11" spans="1:5" x14ac:dyDescent="0.25">
      <c r="A11" s="31"/>
      <c r="B11" s="3" t="s">
        <v>16</v>
      </c>
    </row>
    <row r="12" spans="1:5" ht="24.75" thickBot="1" x14ac:dyDescent="0.3">
      <c r="A12" s="32"/>
      <c r="B12" s="4" t="s">
        <v>17</v>
      </c>
    </row>
    <row r="13" spans="1:5" ht="48" x14ac:dyDescent="0.25">
      <c r="A13" s="30" t="s">
        <v>18</v>
      </c>
      <c r="B13" s="3" t="s">
        <v>19</v>
      </c>
      <c r="D13">
        <f>(D$72/100)*E13</f>
        <v>17.5</v>
      </c>
      <c r="E13">
        <v>5</v>
      </c>
    </row>
    <row r="14" spans="1:5" ht="24" x14ac:dyDescent="0.25">
      <c r="A14" s="31"/>
      <c r="B14" s="3" t="s">
        <v>20</v>
      </c>
    </row>
    <row r="15" spans="1:5" ht="24" x14ac:dyDescent="0.25">
      <c r="A15" s="31"/>
      <c r="B15" s="3" t="s">
        <v>21</v>
      </c>
    </row>
    <row r="16" spans="1:5" ht="24.75" thickBot="1" x14ac:dyDescent="0.3">
      <c r="A16" s="32"/>
      <c r="B16" s="4" t="s">
        <v>22</v>
      </c>
    </row>
    <row r="17" spans="1:5" ht="36" x14ac:dyDescent="0.25">
      <c r="A17" s="30" t="s">
        <v>23</v>
      </c>
      <c r="B17" s="3" t="s">
        <v>24</v>
      </c>
      <c r="D17">
        <f>(D$72/100)*E17</f>
        <v>17.5</v>
      </c>
      <c r="E17">
        <v>5</v>
      </c>
    </row>
    <row r="18" spans="1:5" ht="48" x14ac:dyDescent="0.25">
      <c r="A18" s="31"/>
      <c r="B18" s="3" t="s">
        <v>25</v>
      </c>
    </row>
    <row r="19" spans="1:5" ht="24" x14ac:dyDescent="0.25">
      <c r="A19" s="31"/>
      <c r="B19" s="3" t="s">
        <v>26</v>
      </c>
    </row>
    <row r="20" spans="1:5" ht="24" x14ac:dyDescent="0.25">
      <c r="A20" s="31"/>
      <c r="B20" s="3" t="s">
        <v>27</v>
      </c>
    </row>
    <row r="21" spans="1:5" ht="24.75" thickBot="1" x14ac:dyDescent="0.3">
      <c r="A21" s="32"/>
      <c r="B21" s="4" t="s">
        <v>28</v>
      </c>
    </row>
    <row r="22" spans="1:5" ht="48" x14ac:dyDescent="0.25">
      <c r="A22" s="30" t="s">
        <v>29</v>
      </c>
      <c r="B22" s="3" t="s">
        <v>30</v>
      </c>
      <c r="D22">
        <f>(D$72/100)*E22</f>
        <v>10.5</v>
      </c>
      <c r="E22">
        <v>3</v>
      </c>
    </row>
    <row r="23" spans="1:5" ht="36" x14ac:dyDescent="0.25">
      <c r="A23" s="31"/>
      <c r="B23" s="3" t="s">
        <v>31</v>
      </c>
    </row>
    <row r="24" spans="1:5" x14ac:dyDescent="0.25">
      <c r="A24" s="31"/>
      <c r="B24" s="3" t="s">
        <v>32</v>
      </c>
    </row>
    <row r="25" spans="1:5" x14ac:dyDescent="0.25">
      <c r="A25" s="31"/>
      <c r="B25" s="3" t="s">
        <v>33</v>
      </c>
    </row>
    <row r="26" spans="1:5" x14ac:dyDescent="0.25">
      <c r="A26" s="31"/>
      <c r="B26" s="3" t="s">
        <v>34</v>
      </c>
    </row>
    <row r="27" spans="1:5" x14ac:dyDescent="0.25">
      <c r="A27" s="31"/>
      <c r="B27" s="3" t="s">
        <v>35</v>
      </c>
    </row>
    <row r="28" spans="1:5" x14ac:dyDescent="0.25">
      <c r="A28" s="31"/>
      <c r="B28" s="3" t="s">
        <v>36</v>
      </c>
    </row>
    <row r="29" spans="1:5" ht="24.75" thickBot="1" x14ac:dyDescent="0.3">
      <c r="A29" s="32"/>
      <c r="B29" s="4" t="s">
        <v>37</v>
      </c>
    </row>
    <row r="30" spans="1:5" ht="96" x14ac:dyDescent="0.25">
      <c r="A30" s="30" t="s">
        <v>38</v>
      </c>
      <c r="B30" s="6" t="s">
        <v>39</v>
      </c>
      <c r="D30">
        <f>(D$72/100)*E30</f>
        <v>28</v>
      </c>
      <c r="E30">
        <v>8</v>
      </c>
    </row>
    <row r="31" spans="1:5" ht="24" x14ac:dyDescent="0.25">
      <c r="A31" s="31"/>
      <c r="B31" s="3" t="s">
        <v>40</v>
      </c>
    </row>
    <row r="32" spans="1:5" ht="24.75" thickBot="1" x14ac:dyDescent="0.3">
      <c r="A32" s="32"/>
      <c r="B32" s="4" t="s">
        <v>41</v>
      </c>
    </row>
    <row r="33" spans="1:5" ht="60" x14ac:dyDescent="0.25">
      <c r="A33" s="30" t="s">
        <v>42</v>
      </c>
      <c r="B33" s="6" t="s">
        <v>43</v>
      </c>
      <c r="D33">
        <f>(D$72/100)*E33</f>
        <v>28</v>
      </c>
      <c r="E33">
        <v>8</v>
      </c>
    </row>
    <row r="34" spans="1:5" ht="24" x14ac:dyDescent="0.25">
      <c r="A34" s="31"/>
      <c r="B34" s="3" t="s">
        <v>44</v>
      </c>
    </row>
    <row r="35" spans="1:5" ht="24" x14ac:dyDescent="0.25">
      <c r="A35" s="31"/>
      <c r="B35" s="3" t="s">
        <v>45</v>
      </c>
    </row>
    <row r="36" spans="1:5" ht="24" x14ac:dyDescent="0.25">
      <c r="A36" s="31"/>
      <c r="B36" s="3" t="s">
        <v>46</v>
      </c>
    </row>
    <row r="37" spans="1:5" x14ac:dyDescent="0.25">
      <c r="A37" s="31"/>
      <c r="B37" s="3" t="s">
        <v>47</v>
      </c>
    </row>
    <row r="38" spans="1:5" x14ac:dyDescent="0.25">
      <c r="A38" s="31"/>
      <c r="B38" s="3" t="s">
        <v>48</v>
      </c>
    </row>
    <row r="39" spans="1:5" ht="24.75" thickBot="1" x14ac:dyDescent="0.3">
      <c r="A39" s="32"/>
      <c r="B39" s="4" t="s">
        <v>49</v>
      </c>
    </row>
    <row r="40" spans="1:5" ht="36" x14ac:dyDescent="0.25">
      <c r="A40" s="30" t="s">
        <v>50</v>
      </c>
      <c r="B40" s="6" t="s">
        <v>51</v>
      </c>
      <c r="D40">
        <f>(D$72/100)*E40</f>
        <v>28</v>
      </c>
      <c r="E40">
        <v>8</v>
      </c>
    </row>
    <row r="41" spans="1:5" x14ac:dyDescent="0.25">
      <c r="A41" s="31"/>
      <c r="B41" s="3" t="s">
        <v>52</v>
      </c>
    </row>
    <row r="42" spans="1:5" ht="24" x14ac:dyDescent="0.25">
      <c r="A42" s="31"/>
      <c r="B42" s="3" t="s">
        <v>53</v>
      </c>
    </row>
    <row r="43" spans="1:5" ht="24" x14ac:dyDescent="0.25">
      <c r="A43" s="31"/>
      <c r="B43" s="3" t="s">
        <v>54</v>
      </c>
    </row>
    <row r="44" spans="1:5" ht="24.75" thickBot="1" x14ac:dyDescent="0.3">
      <c r="A44" s="32"/>
      <c r="B44" s="4" t="s">
        <v>55</v>
      </c>
    </row>
    <row r="45" spans="1:5" ht="48" x14ac:dyDescent="0.25">
      <c r="A45" s="30" t="s">
        <v>56</v>
      </c>
      <c r="B45" s="6" t="s">
        <v>57</v>
      </c>
      <c r="D45">
        <f>(D$72/100)*E45</f>
        <v>28</v>
      </c>
      <c r="E45">
        <v>8</v>
      </c>
    </row>
    <row r="46" spans="1:5" ht="24" x14ac:dyDescent="0.25">
      <c r="A46" s="31"/>
      <c r="B46" s="3" t="s">
        <v>58</v>
      </c>
    </row>
    <row r="47" spans="1:5" x14ac:dyDescent="0.25">
      <c r="A47" s="31"/>
      <c r="B47" s="3" t="s">
        <v>59</v>
      </c>
    </row>
    <row r="48" spans="1:5" x14ac:dyDescent="0.25">
      <c r="A48" s="31"/>
      <c r="B48" s="3" t="s">
        <v>60</v>
      </c>
    </row>
    <row r="49" spans="1:8" ht="24" x14ac:dyDescent="0.25">
      <c r="A49" s="31"/>
      <c r="B49" s="3" t="s">
        <v>61</v>
      </c>
    </row>
    <row r="50" spans="1:8" ht="15.75" thickBot="1" x14ac:dyDescent="0.3">
      <c r="A50" s="32"/>
      <c r="B50" s="4" t="s">
        <v>62</v>
      </c>
    </row>
    <row r="51" spans="1:8" ht="36" x14ac:dyDescent="0.25">
      <c r="A51" s="30" t="s">
        <v>63</v>
      </c>
      <c r="B51" s="3" t="s">
        <v>64</v>
      </c>
    </row>
    <row r="52" spans="1:8" ht="36" x14ac:dyDescent="0.25">
      <c r="A52" s="31"/>
      <c r="B52" s="3" t="s">
        <v>65</v>
      </c>
      <c r="D52">
        <f>(D$72/100)*E52</f>
        <v>28</v>
      </c>
      <c r="E52">
        <v>8</v>
      </c>
    </row>
    <row r="53" spans="1:8" x14ac:dyDescent="0.25">
      <c r="A53" s="31"/>
      <c r="B53" s="3" t="s">
        <v>66</v>
      </c>
    </row>
    <row r="54" spans="1:8" ht="24" x14ac:dyDescent="0.25">
      <c r="A54" s="31"/>
      <c r="B54" s="3" t="s">
        <v>67</v>
      </c>
    </row>
    <row r="55" spans="1:8" ht="24.75" thickBot="1" x14ac:dyDescent="0.3">
      <c r="A55" s="32"/>
      <c r="B55" s="4" t="s">
        <v>68</v>
      </c>
    </row>
    <row r="56" spans="1:8" ht="60" x14ac:dyDescent="0.25">
      <c r="A56" s="27" t="s">
        <v>69</v>
      </c>
      <c r="B56" s="6" t="s">
        <v>70</v>
      </c>
      <c r="D56">
        <f>(D$72/100)*E56</f>
        <v>7</v>
      </c>
      <c r="E56">
        <v>2</v>
      </c>
    </row>
    <row r="57" spans="1:8" ht="36" x14ac:dyDescent="0.25">
      <c r="A57" s="28"/>
      <c r="B57" s="3" t="s">
        <v>71</v>
      </c>
    </row>
    <row r="58" spans="1:8" ht="24" x14ac:dyDescent="0.25">
      <c r="A58" s="28"/>
      <c r="B58" s="3" t="s">
        <v>72</v>
      </c>
    </row>
    <row r="59" spans="1:8" ht="24.75" thickBot="1" x14ac:dyDescent="0.3">
      <c r="A59" s="29"/>
      <c r="B59" s="4" t="s">
        <v>73</v>
      </c>
    </row>
    <row r="60" spans="1:8" ht="36" x14ac:dyDescent="0.25">
      <c r="A60" s="27" t="s">
        <v>80</v>
      </c>
      <c r="B60" s="6" t="s">
        <v>75</v>
      </c>
      <c r="D60">
        <f>(D$72/100)*E60</f>
        <v>17.5</v>
      </c>
      <c r="E60">
        <v>5</v>
      </c>
      <c r="G60" t="s">
        <v>74</v>
      </c>
      <c r="H60" s="33" t="s">
        <v>114</v>
      </c>
    </row>
    <row r="61" spans="1:8" x14ac:dyDescent="0.25">
      <c r="A61" s="28"/>
      <c r="B61" s="3" t="s">
        <v>76</v>
      </c>
    </row>
    <row r="62" spans="1:8" ht="36" x14ac:dyDescent="0.25">
      <c r="A62" s="28"/>
      <c r="B62" s="3" t="s">
        <v>77</v>
      </c>
    </row>
    <row r="63" spans="1:8" ht="24" x14ac:dyDescent="0.25">
      <c r="A63" s="28"/>
      <c r="B63" s="3" t="s">
        <v>78</v>
      </c>
    </row>
    <row r="64" spans="1:8" ht="24.75" thickBot="1" x14ac:dyDescent="0.3">
      <c r="A64" s="29"/>
      <c r="B64" s="4" t="s">
        <v>79</v>
      </c>
    </row>
    <row r="65" spans="1:5" ht="24" x14ac:dyDescent="0.25">
      <c r="A65" s="27" t="s">
        <v>113</v>
      </c>
      <c r="B65" s="7" t="s">
        <v>81</v>
      </c>
      <c r="D65">
        <f>(D$72/100)*E65</f>
        <v>17.5</v>
      </c>
      <c r="E65">
        <v>5</v>
      </c>
    </row>
    <row r="66" spans="1:5" ht="24" x14ac:dyDescent="0.25">
      <c r="A66" s="28"/>
      <c r="B66" s="5" t="s">
        <v>82</v>
      </c>
    </row>
    <row r="67" spans="1:5" x14ac:dyDescent="0.25">
      <c r="A67" s="28"/>
      <c r="B67" s="5" t="s">
        <v>83</v>
      </c>
    </row>
    <row r="68" spans="1:5" x14ac:dyDescent="0.25">
      <c r="A68" s="28"/>
      <c r="B68" s="5" t="s">
        <v>84</v>
      </c>
    </row>
    <row r="69" spans="1:5" ht="24.75" thickBot="1" x14ac:dyDescent="0.3">
      <c r="A69" s="29"/>
      <c r="B69" s="1" t="s">
        <v>85</v>
      </c>
    </row>
    <row r="70" spans="1:5" x14ac:dyDescent="0.25">
      <c r="A70" s="26"/>
      <c r="B70" s="25"/>
    </row>
    <row r="71" spans="1:5" x14ac:dyDescent="0.25">
      <c r="C71" t="s">
        <v>86</v>
      </c>
      <c r="D71">
        <f>SUM(D2:D70)</f>
        <v>350</v>
      </c>
      <c r="E71">
        <f>SUM(E2:E70)</f>
        <v>100</v>
      </c>
    </row>
    <row r="72" spans="1:5" x14ac:dyDescent="0.25">
      <c r="C72" t="s">
        <v>87</v>
      </c>
      <c r="D72">
        <v>350</v>
      </c>
    </row>
  </sheetData>
  <mergeCells count="12">
    <mergeCell ref="A65:A69"/>
    <mergeCell ref="A10:A12"/>
    <mergeCell ref="A13:A16"/>
    <mergeCell ref="A17:A21"/>
    <mergeCell ref="A22:A29"/>
    <mergeCell ref="A30:A32"/>
    <mergeCell ref="A33:A39"/>
    <mergeCell ref="A40:A44"/>
    <mergeCell ref="A45:A50"/>
    <mergeCell ref="A51:A55"/>
    <mergeCell ref="A56:A59"/>
    <mergeCell ref="A60:A6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3C77A-F16E-4314-95BF-F6EDC439B7BB}">
  <dimension ref="A1:F44"/>
  <sheetViews>
    <sheetView topLeftCell="B38" zoomScale="170" zoomScaleNormal="170" workbookViewId="0">
      <selection activeCell="B41" sqref="B41"/>
    </sheetView>
  </sheetViews>
  <sheetFormatPr defaultColWidth="8.85546875" defaultRowHeight="15" x14ac:dyDescent="0.25"/>
  <cols>
    <col min="1" max="1" width="37.7109375" customWidth="1"/>
    <col min="3" max="3" width="120.42578125" style="20" customWidth="1"/>
    <col min="4" max="4" width="0" hidden="1" customWidth="1"/>
    <col min="5" max="5" width="9.28515625" customWidth="1"/>
  </cols>
  <sheetData>
    <row r="1" spans="1:6" x14ac:dyDescent="0.25">
      <c r="A1" t="s">
        <v>88</v>
      </c>
      <c r="B1" t="s">
        <v>89</v>
      </c>
      <c r="E1" t="s">
        <v>0</v>
      </c>
      <c r="F1" t="s">
        <v>1</v>
      </c>
    </row>
    <row r="2" spans="1:6" ht="78" customHeight="1" x14ac:dyDescent="0.25">
      <c r="A2" t="s">
        <v>90</v>
      </c>
      <c r="B2" s="11" t="s">
        <v>38</v>
      </c>
      <c r="C2" s="11" t="s">
        <v>39</v>
      </c>
      <c r="E2" s="19">
        <f>(E$44/100)*F2</f>
        <v>25</v>
      </c>
      <c r="F2">
        <v>10</v>
      </c>
    </row>
    <row r="3" spans="1:6" ht="22.5" customHeight="1" x14ac:dyDescent="0.25">
      <c r="B3" s="12"/>
      <c r="C3" s="13" t="s">
        <v>40</v>
      </c>
      <c r="E3" s="19"/>
    </row>
    <row r="4" spans="1:6" ht="13.5" customHeight="1" x14ac:dyDescent="0.25">
      <c r="B4" s="14"/>
      <c r="C4" s="15" t="s">
        <v>41</v>
      </c>
      <c r="E4" s="19"/>
    </row>
    <row r="5" spans="1:6" ht="24.75" x14ac:dyDescent="0.25">
      <c r="A5" t="s">
        <v>91</v>
      </c>
      <c r="B5" s="18" t="s">
        <v>92</v>
      </c>
      <c r="C5" s="16" t="s">
        <v>93</v>
      </c>
      <c r="E5" s="19">
        <f>(E$44/100)*F5</f>
        <v>17.5</v>
      </c>
      <c r="F5">
        <v>7</v>
      </c>
    </row>
    <row r="6" spans="1:6" x14ac:dyDescent="0.25">
      <c r="B6" s="12"/>
      <c r="C6" s="17" t="s">
        <v>94</v>
      </c>
      <c r="E6" s="19"/>
    </row>
    <row r="7" spans="1:6" ht="24.75" x14ac:dyDescent="0.25">
      <c r="B7" s="12"/>
      <c r="C7" s="17" t="s">
        <v>95</v>
      </c>
      <c r="E7" s="19"/>
    </row>
    <row r="8" spans="1:6" x14ac:dyDescent="0.25">
      <c r="B8" s="12"/>
      <c r="C8" s="17" t="s">
        <v>96</v>
      </c>
      <c r="E8" s="19"/>
    </row>
    <row r="9" spans="1:6" x14ac:dyDescent="0.25">
      <c r="B9" s="12"/>
      <c r="C9" s="16" t="s">
        <v>97</v>
      </c>
      <c r="E9" s="19"/>
    </row>
    <row r="10" spans="1:6" x14ac:dyDescent="0.25">
      <c r="B10" s="12"/>
      <c r="C10" s="16" t="s">
        <v>98</v>
      </c>
      <c r="E10" s="19"/>
    </row>
    <row r="11" spans="1:6" x14ac:dyDescent="0.25">
      <c r="B11" s="14"/>
      <c r="C11" s="22" t="s">
        <v>99</v>
      </c>
      <c r="E11" s="19"/>
    </row>
    <row r="12" spans="1:6" ht="36.75" x14ac:dyDescent="0.25">
      <c r="A12" t="s">
        <v>100</v>
      </c>
      <c r="B12" s="11" t="s">
        <v>56</v>
      </c>
      <c r="C12" s="11" t="s">
        <v>57</v>
      </c>
      <c r="E12" s="19">
        <f>(E$44/100)*F12</f>
        <v>25</v>
      </c>
      <c r="F12">
        <v>10</v>
      </c>
    </row>
    <row r="13" spans="1:6" x14ac:dyDescent="0.25">
      <c r="B13" s="12"/>
      <c r="C13" s="13" t="s">
        <v>58</v>
      </c>
      <c r="E13" s="19"/>
    </row>
    <row r="14" spans="1:6" x14ac:dyDescent="0.25">
      <c r="B14" s="12"/>
      <c r="C14" s="13" t="s">
        <v>59</v>
      </c>
      <c r="E14" s="19"/>
    </row>
    <row r="15" spans="1:6" x14ac:dyDescent="0.25">
      <c r="B15" s="12"/>
      <c r="C15" s="13" t="s">
        <v>60</v>
      </c>
      <c r="E15" s="19"/>
    </row>
    <row r="16" spans="1:6" ht="24.75" x14ac:dyDescent="0.25">
      <c r="B16" s="12"/>
      <c r="C16" s="13" t="s">
        <v>61</v>
      </c>
      <c r="E16" s="19"/>
    </row>
    <row r="17" spans="1:6" x14ac:dyDescent="0.25">
      <c r="B17" s="14"/>
      <c r="C17" s="15" t="s">
        <v>62</v>
      </c>
      <c r="E17" s="19"/>
    </row>
    <row r="18" spans="1:6" ht="36.75" x14ac:dyDescent="0.25">
      <c r="A18" t="s">
        <v>101</v>
      </c>
      <c r="B18" s="11" t="s">
        <v>42</v>
      </c>
      <c r="C18" s="11" t="s">
        <v>43</v>
      </c>
      <c r="E18" s="19">
        <f>(E$44/100)*F18</f>
        <v>30</v>
      </c>
      <c r="F18">
        <v>12</v>
      </c>
    </row>
    <row r="19" spans="1:6" x14ac:dyDescent="0.25">
      <c r="B19" s="12"/>
      <c r="C19" s="13" t="s">
        <v>44</v>
      </c>
      <c r="E19" s="19"/>
    </row>
    <row r="20" spans="1:6" ht="24.75" x14ac:dyDescent="0.25">
      <c r="B20" s="12"/>
      <c r="C20" s="13" t="s">
        <v>45</v>
      </c>
      <c r="E20" s="19"/>
    </row>
    <row r="21" spans="1:6" x14ac:dyDescent="0.25">
      <c r="B21" s="12"/>
      <c r="C21" s="13" t="s">
        <v>46</v>
      </c>
      <c r="E21" s="19"/>
    </row>
    <row r="22" spans="1:6" x14ac:dyDescent="0.25">
      <c r="B22" s="12"/>
      <c r="C22" s="13" t="s">
        <v>47</v>
      </c>
      <c r="E22" s="19"/>
    </row>
    <row r="23" spans="1:6" x14ac:dyDescent="0.25">
      <c r="B23" s="12"/>
      <c r="C23" s="13" t="s">
        <v>48</v>
      </c>
      <c r="E23" s="19"/>
    </row>
    <row r="24" spans="1:6" x14ac:dyDescent="0.25">
      <c r="B24" s="14"/>
      <c r="C24" s="15" t="s">
        <v>49</v>
      </c>
      <c r="E24" s="19"/>
    </row>
    <row r="25" spans="1:6" ht="36.75" x14ac:dyDescent="0.25">
      <c r="A25" t="s">
        <v>102</v>
      </c>
      <c r="B25" s="11" t="s">
        <v>14</v>
      </c>
      <c r="C25" s="11" t="s">
        <v>15</v>
      </c>
      <c r="E25" s="19">
        <f>(E$44/100)*F25</f>
        <v>25</v>
      </c>
      <c r="F25">
        <v>10</v>
      </c>
    </row>
    <row r="26" spans="1:6" x14ac:dyDescent="0.25">
      <c r="B26" s="12"/>
      <c r="C26" s="13" t="s">
        <v>16</v>
      </c>
      <c r="E26" s="19"/>
    </row>
    <row r="27" spans="1:6" x14ac:dyDescent="0.25">
      <c r="B27" s="14"/>
      <c r="C27" s="15" t="s">
        <v>17</v>
      </c>
      <c r="E27" s="19"/>
    </row>
    <row r="28" spans="1:6" ht="24.75" x14ac:dyDescent="0.25">
      <c r="A28" t="s">
        <v>103</v>
      </c>
      <c r="B28" s="11" t="s">
        <v>23</v>
      </c>
      <c r="C28" s="11" t="s">
        <v>24</v>
      </c>
      <c r="E28" s="19">
        <f>(E$44/100)*F28</f>
        <v>12.5</v>
      </c>
      <c r="F28">
        <v>5</v>
      </c>
    </row>
    <row r="29" spans="1:6" ht="24.75" x14ac:dyDescent="0.25">
      <c r="B29" s="12"/>
      <c r="C29" s="13" t="s">
        <v>25</v>
      </c>
      <c r="E29" s="19"/>
    </row>
    <row r="30" spans="1:6" x14ac:dyDescent="0.25">
      <c r="B30" s="12"/>
      <c r="C30" s="13" t="s">
        <v>26</v>
      </c>
      <c r="E30" s="19"/>
    </row>
    <row r="31" spans="1:6" x14ac:dyDescent="0.25">
      <c r="B31" s="12"/>
      <c r="C31" s="23" t="s">
        <v>27</v>
      </c>
      <c r="E31" s="19"/>
    </row>
    <row r="32" spans="1:6" x14ac:dyDescent="0.25">
      <c r="B32" s="14"/>
      <c r="C32" s="24" t="s">
        <v>28</v>
      </c>
      <c r="E32" s="19"/>
    </row>
    <row r="33" spans="1:6" ht="36.75" x14ac:dyDescent="0.25">
      <c r="A33" t="s">
        <v>104</v>
      </c>
      <c r="B33" s="9" t="s">
        <v>105</v>
      </c>
      <c r="C33" s="10" t="s">
        <v>106</v>
      </c>
      <c r="E33" s="19">
        <f>(E$44/100)*F33</f>
        <v>32.5</v>
      </c>
      <c r="F33">
        <v>13</v>
      </c>
    </row>
    <row r="34" spans="1:6" x14ac:dyDescent="0.25">
      <c r="A34" t="s">
        <v>107</v>
      </c>
      <c r="E34" s="19">
        <f>(E$44/100)*F34</f>
        <v>25</v>
      </c>
      <c r="F34">
        <v>10</v>
      </c>
    </row>
    <row r="35" spans="1:6" ht="36.75" x14ac:dyDescent="0.25">
      <c r="A35" t="s">
        <v>108</v>
      </c>
      <c r="C35" s="10" t="s">
        <v>109</v>
      </c>
      <c r="E35" s="19">
        <f>(E$44/100)*F35</f>
        <v>25</v>
      </c>
      <c r="F35">
        <v>10</v>
      </c>
    </row>
    <row r="36" spans="1:6" ht="36.75" x14ac:dyDescent="0.25">
      <c r="A36" t="s">
        <v>110</v>
      </c>
      <c r="B36" t="s">
        <v>111</v>
      </c>
      <c r="C36" s="11" t="s">
        <v>19</v>
      </c>
      <c r="E36" s="19">
        <f>(E$44/100)*F36</f>
        <v>25</v>
      </c>
      <c r="F36">
        <v>10</v>
      </c>
    </row>
    <row r="37" spans="1:6" x14ac:dyDescent="0.25">
      <c r="C37" s="13" t="s">
        <v>20</v>
      </c>
    </row>
    <row r="38" spans="1:6" ht="24.75" x14ac:dyDescent="0.25">
      <c r="C38" s="13" t="s">
        <v>21</v>
      </c>
    </row>
    <row r="39" spans="1:6" ht="24.75" x14ac:dyDescent="0.25">
      <c r="C39" s="15" t="s">
        <v>22</v>
      </c>
    </row>
    <row r="41" spans="1:6" ht="105" x14ac:dyDescent="0.25">
      <c r="B41" s="26" t="s">
        <v>113</v>
      </c>
      <c r="C41" s="25" t="s">
        <v>112</v>
      </c>
      <c r="E41" s="19">
        <f>(E$44/100)*F41</f>
        <v>7.5</v>
      </c>
      <c r="F41">
        <v>3</v>
      </c>
    </row>
    <row r="43" spans="1:6" x14ac:dyDescent="0.25">
      <c r="D43" t="s">
        <v>86</v>
      </c>
      <c r="E43">
        <f>SUM(E2:E41)</f>
        <v>250</v>
      </c>
      <c r="F43">
        <f>SUM(F2:F41)</f>
        <v>100</v>
      </c>
    </row>
    <row r="44" spans="1:6" x14ac:dyDescent="0.25">
      <c r="D44" t="s">
        <v>87</v>
      </c>
      <c r="E44">
        <v>250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8F22C1FBBF4A41AD227B569CC12E90" ma:contentTypeVersion="2" ma:contentTypeDescription="Een nieuw document maken." ma:contentTypeScope="" ma:versionID="1c1d7321a49eab18d4eaaa516c0c97ae">
  <xsd:schema xmlns:xsd="http://www.w3.org/2001/XMLSchema" xmlns:xs="http://www.w3.org/2001/XMLSchema" xmlns:p="http://schemas.microsoft.com/office/2006/metadata/properties" xmlns:ns2="830aff3d-d8c1-427c-ad7e-d24720d29f0c" targetNamespace="http://schemas.microsoft.com/office/2006/metadata/properties" ma:root="true" ma:fieldsID="4e253d00375d52e08ea20336c0ddb1d0" ns2:_="">
    <xsd:import namespace="830aff3d-d8c1-427c-ad7e-d24720d29f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aff3d-d8c1-427c-ad7e-d24720d29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FAF39F-E10B-48D5-A0F2-CCAB5854015B}">
  <ds:schemaRefs>
    <ds:schemaRef ds:uri="http://purl.org/dc/elements/1.1/"/>
    <ds:schemaRef ds:uri="http://www.w3.org/XML/1998/namespace"/>
    <ds:schemaRef ds:uri="830aff3d-d8c1-427c-ad7e-d24720d29f0c"/>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AFF8B37-83C2-49C7-9E3B-006339689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aff3d-d8c1-427c-ad7e-d24720d29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A0333-9790-4117-9D7F-9F1192CF5C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Zaak</vt:lpstr>
      <vt:lpstr>Demo Zaak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Abel Wolterbeek</dc:creator>
  <cp:keywords/>
  <dc:description/>
  <cp:lastModifiedBy>Abel Wolterbeek</cp:lastModifiedBy>
  <cp:revision/>
  <dcterms:created xsi:type="dcterms:W3CDTF">2021-04-22T10:33:59Z</dcterms:created>
  <dcterms:modified xsi:type="dcterms:W3CDTF">2021-06-16T09:36:29Z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0x010100958F22C1FBBF4A41AD227B569CC12E90</vt:lpwstr>
  </property>
</Properties>
</file>