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SPTSIN\SININ\1. Projecten\A08 GWW\A08.186.2021 ROK Dagelijks Onderhoud valondergronden\Publicatie\"/>
    </mc:Choice>
  </mc:AlternateContent>
  <xr:revisionPtr revIDLastSave="0" documentId="8_{9B5034EC-532C-43CF-96ED-8CD403C0C961}" xr6:coauthVersionLast="44" xr6:coauthVersionMax="44" xr10:uidLastSave="{00000000-0000-0000-0000-000000000000}"/>
  <bookViews>
    <workbookView xWindow="-98" yWindow="-98" windowWidth="20715" windowHeight="13276" activeTab="1" xr2:uid="{00000000-000D-0000-FFFF-FFFF00000000}"/>
  </bookViews>
  <sheets>
    <sheet name="PP" sheetId="1" r:id="rId1"/>
    <sheet name="Onderbouwing" sheetId="2" r:id="rId2"/>
    <sheet name="Blad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0" i="1" l="1"/>
  <c r="F67" i="1" s="1"/>
  <c r="G67" i="1" s="1"/>
  <c r="E66" i="1"/>
  <c r="E59" i="1"/>
  <c r="E52" i="1"/>
  <c r="E35" i="1"/>
  <c r="E45" i="1"/>
  <c r="E40" i="1"/>
  <c r="E28" i="1"/>
  <c r="F22" i="1" s="1"/>
  <c r="F60" i="1" l="1"/>
  <c r="F53" i="1"/>
  <c r="F46" i="1"/>
  <c r="F41" i="1"/>
  <c r="F29" i="1" l="1"/>
  <c r="F36" i="1"/>
  <c r="E44" i="1"/>
  <c r="G53" i="1" l="1"/>
  <c r="G22" i="1"/>
  <c r="G46" i="1"/>
  <c r="G36" i="1"/>
  <c r="F15" i="1" l="1"/>
</calcChain>
</file>

<file path=xl/sharedStrings.xml><?xml version="1.0" encoding="utf-8"?>
<sst xmlns="http://schemas.openxmlformats.org/spreadsheetml/2006/main" count="152" uniqueCount="70">
  <si>
    <t>Past Performance-meting voor ingenieurs- en adviesbureaus</t>
  </si>
  <si>
    <t>Algemene gegevens</t>
  </si>
  <si>
    <t>Projectnaam:</t>
  </si>
  <si>
    <t>Omschrijving:</t>
  </si>
  <si>
    <t>Projectnummer:</t>
  </si>
  <si>
    <t>Gegevens opdrachtnemer (ingenieurs- en/of adviesbureau)</t>
  </si>
  <si>
    <t>Bedrijfsnaam:</t>
  </si>
  <si>
    <t>Adres:</t>
  </si>
  <si>
    <t>Postcode:</t>
  </si>
  <si>
    <t>Woonplaats:</t>
  </si>
  <si>
    <t>Contactpersoon:</t>
  </si>
  <si>
    <t>Maak keuze</t>
  </si>
  <si>
    <t>Gegevens beoordeelde opdracht</t>
  </si>
  <si>
    <t>Opdrachtnaam:</t>
  </si>
  <si>
    <t>score totaal</t>
  </si>
  <si>
    <t>Opdrachtsom:</t>
  </si>
  <si>
    <t>Startdatum opdracht:</t>
  </si>
  <si>
    <t>Datum beoordeling:</t>
  </si>
  <si>
    <t>Beoordelaars:</t>
  </si>
  <si>
    <t>Beoordeling</t>
  </si>
  <si>
    <t>Hoofdthema</t>
  </si>
  <si>
    <t>Onderdeel</t>
  </si>
  <si>
    <t>toelichting</t>
  </si>
  <si>
    <t>score per onderdeel</t>
  </si>
  <si>
    <t>score per hoofdthema</t>
  </si>
  <si>
    <t>Ondertekening</t>
  </si>
  <si>
    <t>naam:</t>
  </si>
  <si>
    <t>functie:</t>
  </si>
  <si>
    <t>paraaf:</t>
  </si>
  <si>
    <t>datum:</t>
  </si>
  <si>
    <t>datum</t>
  </si>
  <si>
    <t>versie:</t>
  </si>
  <si>
    <t>Projectcoördinator:</t>
  </si>
  <si>
    <t>Akkoord opdrachtgever</t>
  </si>
  <si>
    <t>Akkoord opdrachtnemer</t>
  </si>
  <si>
    <t>Werkelijke kosten:</t>
  </si>
  <si>
    <t>Kwaliteit van de geleverde concept-producten</t>
  </si>
  <si>
    <t>1. kwaliteit van de gevraagde concept producten?</t>
  </si>
  <si>
    <t>A. Concept producten waar veel aan ontbreekt en direct wordt teruggestuurd</t>
  </si>
  <si>
    <t>B. Veel fouten met grote risico's</t>
  </si>
  <si>
    <t>C. Enkel fouten en slordigheidsfouten</t>
  </si>
  <si>
    <t>D. Enkele opmerkingen en/of kritische vragen</t>
  </si>
  <si>
    <t>E. Geen opmerkingen, concept is definitief product</t>
  </si>
  <si>
    <t>Houding ten aanzien van de planning</t>
  </si>
  <si>
    <t>1. Werden de mijlpalen gehaalt? 
In welke mate heeft de opdrachtnemer aansturing nodig gehad?
Suggesties tot verbetering vanuit de opdrachtgever worden buiten de beoordeling gehouden. Suggesties gelden niet als noodzakelijk voor het contract.</t>
  </si>
  <si>
    <t>A. Niet of nauwelijk nakomen van afspraken (continu achteraan bellen)</t>
  </si>
  <si>
    <t>B. Het vaak nakomen van afspraken</t>
  </si>
  <si>
    <t>C. Het (bijna) altijd nakomen van afspraken</t>
  </si>
  <si>
    <t>2. Was de leesbaarheid voldoende? Was het volledig? Geschiktheid om het werk mee te maken?</t>
  </si>
  <si>
    <t xml:space="preserve">2. Werden de opleverdata gehaald?
</t>
  </si>
  <si>
    <t>Pro-activiteit en samewerking.</t>
  </si>
  <si>
    <t>a) Pro-activeteit en samenwerking,                         B) houding opdrachtnemer,                                    C) oplossingsgericht denken en tijdig signaleren van problemen,                                                           D) initiatief nemen om de samenwerking te stimuleren,                                                           E) bijsturing op basis van klachten,                         F) flexibiliteit; hoe wordt omgegaan met scopewijzigingen, aanvullende opdrachten.</t>
  </si>
  <si>
    <t>A. Voldoet aan 1 of geen van de punten</t>
  </si>
  <si>
    <t>B. Voldoet aan 2 van de punten</t>
  </si>
  <si>
    <t>C. Voldoet aan 3 van de punten</t>
  </si>
  <si>
    <t>D. Voldoet aan 4 van de punten</t>
  </si>
  <si>
    <t>E. Voldoet aan alle punten</t>
  </si>
  <si>
    <t>Kwaliteit van de opgestelde ramingen</t>
  </si>
  <si>
    <t>1. Hoe realistisch zijn de ontwerp ramingen?</t>
  </si>
  <si>
    <t>2. Hoe realistisch zijn de besteksramingen?</t>
  </si>
  <si>
    <t>A. afwijkingen van meer dan 30%</t>
  </si>
  <si>
    <t>B. afwijkingen tussen 15 en 30%</t>
  </si>
  <si>
    <t>C. afwijkingen tussen 10 en 15%</t>
  </si>
  <si>
    <t>D. afwijkingen tussen 5 en 10%</t>
  </si>
  <si>
    <t>E. Afwijkingen van minder dan 5%</t>
  </si>
  <si>
    <t>Houding bij meer- en minderwerk en aanvullende opdrachten</t>
  </si>
  <si>
    <t>1. Hoe is de houding van de opdrachtnemer bij afwijkingen ten aanzien van de oorspronkelijke opdracht?</t>
  </si>
  <si>
    <t>A. Onredelijke prijzen (schrijven met vork) en tijdsinschatting, achteraf of niet melden van meerwerk</t>
  </si>
  <si>
    <t>B. Redelijke verrekenprijzen en tijdsinschatting en vooraf melden van meerwerk</t>
  </si>
  <si>
    <t>Cijfer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</si>
</sst>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 #,##0.00"/>
    <numFmt numFmtId="166" formatCode="[$-413]d\ mmmm\ yyyy;@"/>
  </numFmts>
  <fonts count="15" x14ac:knownFonts="1">
    <font>
      <sz val="10"/>
      <color theme="1"/>
      <name val="Arial"/>
      <family val="2"/>
    </font>
    <font>
      <sz val="10"/>
      <color theme="1"/>
      <name val="Arial"/>
      <family val="2"/>
    </font>
    <font>
      <b/>
      <sz val="10"/>
      <color theme="0"/>
      <name val="Arial"/>
      <family val="2"/>
    </font>
    <font>
      <sz val="10"/>
      <color theme="0"/>
      <name val="Arial"/>
      <family val="2"/>
    </font>
    <font>
      <sz val="11"/>
      <color theme="1"/>
      <name val="Calibri"/>
      <family val="2"/>
      <scheme val="minor"/>
    </font>
    <font>
      <b/>
      <sz val="12"/>
      <color theme="0"/>
      <name val="Arial"/>
      <family val="2"/>
    </font>
    <font>
      <sz val="12"/>
      <color theme="0"/>
      <name val="Calibri"/>
      <family val="2"/>
      <scheme val="minor"/>
    </font>
    <font>
      <sz val="10"/>
      <color theme="0"/>
      <name val="Calibri"/>
      <family val="2"/>
      <scheme val="minor"/>
    </font>
    <font>
      <sz val="10"/>
      <color rgb="FF000000"/>
      <name val="Arial"/>
      <family val="2"/>
    </font>
    <font>
      <b/>
      <sz val="36"/>
      <color theme="1"/>
      <name val="Arial"/>
      <family val="2"/>
    </font>
    <font>
      <sz val="10"/>
      <color theme="0" tint="-0.34998626667073579"/>
      <name val="Arial"/>
      <family val="2"/>
    </font>
    <font>
      <sz val="10"/>
      <name val="Arial"/>
      <family val="2"/>
    </font>
    <font>
      <sz val="14"/>
      <color rgb="FF444444"/>
      <name val="Arial"/>
      <family val="2"/>
    </font>
    <font>
      <b/>
      <sz val="20"/>
      <color rgb="FF000000"/>
      <name val="Arial"/>
      <family val="2"/>
    </font>
    <font>
      <sz val="8"/>
      <color theme="1"/>
      <name val="Arial"/>
      <family val="2"/>
    </font>
  </fonts>
  <fills count="6">
    <fill>
      <patternFill patternType="none"/>
    </fill>
    <fill>
      <patternFill patternType="gray125"/>
    </fill>
    <fill>
      <patternFill patternType="solid">
        <fgColor rgb="FF0000FF"/>
        <bgColor indexed="64"/>
      </patternFill>
    </fill>
    <fill>
      <patternFill patternType="solid">
        <fgColor rgb="FFFF5050"/>
        <bgColor indexed="64"/>
      </patternFill>
    </fill>
    <fill>
      <patternFill patternType="solid">
        <fgColor rgb="FFFFFF99"/>
        <bgColor indexed="64"/>
      </patternFill>
    </fill>
    <fill>
      <patternFill patternType="solid">
        <fgColor theme="0"/>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2">
    <xf numFmtId="0" fontId="0" fillId="0" borderId="0"/>
    <xf numFmtId="0" fontId="4" fillId="0" borderId="0"/>
  </cellStyleXfs>
  <cellXfs count="140">
    <xf numFmtId="0" fontId="0" fillId="0" borderId="0" xfId="0"/>
    <xf numFmtId="0" fontId="5" fillId="2" borderId="2"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1" fillId="0" borderId="0" xfId="1" applyFont="1" applyFill="1" applyAlignment="1">
      <alignment horizontal="left" vertical="top"/>
    </xf>
    <xf numFmtId="0" fontId="1" fillId="0" borderId="18" xfId="1" applyFont="1" applyFill="1" applyBorder="1" applyAlignment="1">
      <alignment horizontal="left" vertical="top"/>
    </xf>
    <xf numFmtId="0" fontId="8" fillId="0" borderId="21" xfId="1" applyFont="1" applyBorder="1" applyAlignment="1">
      <alignment horizontal="left" vertical="top" wrapText="1"/>
    </xf>
    <xf numFmtId="0" fontId="8" fillId="0" borderId="22" xfId="1" applyFont="1" applyBorder="1" applyAlignment="1">
      <alignment horizontal="left" vertical="top" wrapText="1"/>
    </xf>
    <xf numFmtId="0" fontId="8" fillId="0" borderId="22" xfId="1" applyFont="1" applyFill="1" applyBorder="1" applyAlignment="1">
      <alignment horizontal="left" vertical="top" wrapText="1"/>
    </xf>
    <xf numFmtId="0" fontId="10" fillId="0" borderId="16" xfId="1" applyFont="1" applyBorder="1" applyAlignment="1" applyProtection="1">
      <alignment horizontal="left" vertical="top" wrapText="1"/>
    </xf>
    <xf numFmtId="0" fontId="1" fillId="0" borderId="0" xfId="1" applyFont="1" applyAlignment="1" applyProtection="1"/>
    <xf numFmtId="0" fontId="10" fillId="0" borderId="29" xfId="1" applyFont="1" applyBorder="1" applyAlignment="1" applyProtection="1">
      <alignment horizontal="left" vertical="top" wrapText="1"/>
    </xf>
    <xf numFmtId="0" fontId="8" fillId="4" borderId="16" xfId="1" applyFont="1" applyFill="1" applyBorder="1" applyAlignment="1" applyProtection="1">
      <alignment horizontal="left" vertical="top" wrapText="1"/>
      <protection locked="0"/>
    </xf>
    <xf numFmtId="0" fontId="1" fillId="0" borderId="31" xfId="1" applyFont="1" applyBorder="1" applyAlignment="1" applyProtection="1"/>
    <xf numFmtId="0" fontId="10" fillId="0" borderId="16" xfId="1" applyFont="1" applyFill="1" applyBorder="1" applyAlignment="1" applyProtection="1">
      <alignment horizontal="left" vertical="top" wrapText="1"/>
    </xf>
    <xf numFmtId="0" fontId="11" fillId="5" borderId="28" xfId="1" applyFont="1" applyFill="1" applyBorder="1" applyAlignment="1" applyProtection="1">
      <alignment horizontal="left" vertical="top" wrapText="1"/>
    </xf>
    <xf numFmtId="0" fontId="8" fillId="4" borderId="19"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xf>
    <xf numFmtId="0" fontId="10" fillId="0" borderId="16" xfId="1" applyFont="1" applyFill="1" applyBorder="1" applyAlignment="1" applyProtection="1">
      <alignment horizontal="left" vertical="top" wrapText="1"/>
      <protection locked="0"/>
    </xf>
    <xf numFmtId="0" fontId="14" fillId="0" borderId="0" xfId="1" applyFont="1" applyAlignment="1">
      <alignment horizontal="left"/>
    </xf>
    <xf numFmtId="14" fontId="14" fillId="0" borderId="0" xfId="1" applyNumberFormat="1" applyFont="1" applyAlignment="1">
      <alignment horizontal="left"/>
    </xf>
    <xf numFmtId="0" fontId="1" fillId="0" borderId="0" xfId="1" applyFont="1" applyAlignment="1">
      <alignment horizontal="left" vertical="top"/>
    </xf>
    <xf numFmtId="164" fontId="1" fillId="0" borderId="0" xfId="1" applyNumberFormat="1" applyFont="1" applyAlignment="1"/>
    <xf numFmtId="0" fontId="1" fillId="0" borderId="0" xfId="1" applyFont="1" applyAlignment="1"/>
    <xf numFmtId="0" fontId="1" fillId="0" borderId="6" xfId="1" applyFont="1" applyBorder="1" applyAlignment="1" applyProtection="1">
      <alignment horizontal="left" vertical="top"/>
    </xf>
    <xf numFmtId="0" fontId="1" fillId="0" borderId="5" xfId="1" applyFont="1" applyBorder="1" applyAlignment="1" applyProtection="1">
      <alignment horizontal="left" vertical="top"/>
    </xf>
    <xf numFmtId="164" fontId="1" fillId="0" borderId="5" xfId="1" applyNumberFormat="1" applyFont="1" applyBorder="1" applyAlignment="1" applyProtection="1"/>
    <xf numFmtId="0" fontId="1" fillId="0" borderId="6" xfId="1" applyFont="1" applyBorder="1" applyAlignment="1" applyProtection="1"/>
    <xf numFmtId="0" fontId="1" fillId="0" borderId="7" xfId="1" applyFont="1" applyBorder="1" applyAlignment="1" applyProtection="1">
      <alignment horizontal="left" vertical="top"/>
    </xf>
    <xf numFmtId="0" fontId="1" fillId="0" borderId="17" xfId="1" applyFont="1" applyBorder="1" applyAlignment="1" applyProtection="1">
      <alignment horizontal="left" vertical="top"/>
      <protection locked="0"/>
    </xf>
    <xf numFmtId="0" fontId="1" fillId="0" borderId="36" xfId="1" applyFont="1" applyBorder="1" applyAlignment="1" applyProtection="1">
      <alignment horizontal="left" vertical="top"/>
    </xf>
    <xf numFmtId="0" fontId="1" fillId="0" borderId="37" xfId="1" applyFont="1" applyBorder="1" applyAlignment="1" applyProtection="1">
      <alignment horizontal="left" vertical="top"/>
      <protection locked="0"/>
    </xf>
    <xf numFmtId="0" fontId="1" fillId="0" borderId="8" xfId="1" applyFont="1" applyBorder="1" applyAlignment="1" applyProtection="1">
      <alignment horizontal="left" vertical="top"/>
    </xf>
    <xf numFmtId="164" fontId="1" fillId="0" borderId="8" xfId="1" applyNumberFormat="1" applyFont="1" applyBorder="1" applyAlignment="1" applyProtection="1"/>
    <xf numFmtId="0" fontId="1" fillId="0" borderId="9" xfId="1" applyFont="1" applyBorder="1" applyAlignment="1" applyProtection="1"/>
    <xf numFmtId="0" fontId="1" fillId="0" borderId="38" xfId="1" applyFont="1" applyBorder="1" applyAlignment="1" applyProtection="1">
      <alignment horizontal="left" vertical="top"/>
    </xf>
    <xf numFmtId="0" fontId="1" fillId="0" borderId="39" xfId="1" applyFont="1" applyBorder="1" applyAlignment="1" applyProtection="1">
      <alignment horizontal="left" vertical="top"/>
    </xf>
    <xf numFmtId="0" fontId="1" fillId="0" borderId="0" xfId="1" applyFont="1" applyBorder="1" applyAlignment="1" applyProtection="1">
      <alignment horizontal="left" vertical="top"/>
    </xf>
    <xf numFmtId="164" fontId="1" fillId="0" borderId="40" xfId="1" applyNumberFormat="1" applyFont="1" applyBorder="1" applyAlignment="1" applyProtection="1"/>
    <xf numFmtId="164" fontId="1" fillId="0" borderId="0" xfId="1" applyNumberFormat="1" applyFont="1" applyBorder="1" applyAlignment="1" applyProtection="1"/>
    <xf numFmtId="0" fontId="1" fillId="0" borderId="41" xfId="1" applyFont="1" applyBorder="1" applyAlignment="1" applyProtection="1"/>
    <xf numFmtId="0" fontId="1" fillId="0" borderId="30" xfId="1" applyFont="1" applyBorder="1" applyAlignment="1" applyProtection="1">
      <alignment horizontal="left" vertical="top"/>
      <protection locked="0"/>
    </xf>
    <xf numFmtId="0" fontId="1" fillId="0" borderId="42" xfId="1" applyFont="1" applyBorder="1" applyAlignment="1" applyProtection="1">
      <alignment horizontal="left" vertical="top"/>
      <protection locked="0"/>
    </xf>
    <xf numFmtId="0" fontId="1" fillId="0" borderId="43" xfId="1" applyFont="1" applyBorder="1" applyAlignment="1" applyProtection="1">
      <alignment horizontal="left" vertical="top"/>
    </xf>
    <xf numFmtId="0" fontId="1" fillId="0" borderId="35" xfId="1" applyFont="1" applyBorder="1" applyAlignment="1" applyProtection="1">
      <alignment horizontal="left" vertical="top"/>
      <protection locked="0"/>
    </xf>
    <xf numFmtId="0" fontId="1" fillId="0" borderId="18" xfId="1" applyFont="1" applyBorder="1" applyAlignment="1" applyProtection="1">
      <alignment horizontal="left" vertical="top"/>
    </xf>
    <xf numFmtId="0" fontId="1" fillId="0" borderId="44" xfId="1" applyFont="1" applyBorder="1" applyAlignment="1" applyProtection="1">
      <alignment horizontal="left" vertical="top"/>
      <protection locked="0"/>
    </xf>
    <xf numFmtId="164" fontId="1" fillId="0" borderId="18" xfId="1" applyNumberFormat="1" applyFont="1" applyBorder="1" applyAlignment="1" applyProtection="1"/>
    <xf numFmtId="0" fontId="1" fillId="0" borderId="45" xfId="1" applyFont="1" applyBorder="1" applyAlignment="1" applyProtection="1"/>
    <xf numFmtId="0" fontId="1" fillId="0" borderId="0" xfId="1" applyFont="1" applyAlignment="1" applyProtection="1">
      <alignment horizontal="left" vertical="top"/>
    </xf>
    <xf numFmtId="164" fontId="1" fillId="0" borderId="0" xfId="1" applyNumberFormat="1" applyFont="1" applyAlignment="1" applyProtection="1"/>
    <xf numFmtId="0" fontId="8" fillId="0" borderId="22" xfId="1" applyFont="1" applyFill="1" applyBorder="1" applyAlignment="1">
      <alignment horizontal="center" vertical="top" wrapText="1"/>
    </xf>
    <xf numFmtId="0" fontId="8" fillId="0" borderId="23" xfId="1" applyFont="1" applyFill="1" applyBorder="1" applyAlignment="1">
      <alignment horizontal="center" vertical="top" wrapText="1"/>
    </xf>
    <xf numFmtId="0" fontId="0" fillId="0" borderId="5" xfId="1" applyFont="1" applyBorder="1" applyAlignment="1" applyProtection="1">
      <alignment horizontal="left" vertical="top"/>
    </xf>
    <xf numFmtId="0" fontId="0" fillId="0" borderId="4" xfId="1" applyFont="1" applyBorder="1" applyAlignment="1" applyProtection="1">
      <alignment horizontal="left" vertical="top"/>
    </xf>
    <xf numFmtId="0" fontId="1" fillId="0" borderId="0" xfId="1" applyFont="1" applyBorder="1" applyAlignment="1" applyProtection="1"/>
    <xf numFmtId="0" fontId="10" fillId="0" borderId="29" xfId="1" applyFont="1" applyFill="1" applyBorder="1" applyAlignment="1" applyProtection="1">
      <alignment horizontal="left" vertical="top" wrapText="1"/>
      <protection locked="0"/>
    </xf>
    <xf numFmtId="0" fontId="1" fillId="0" borderId="46" xfId="1" applyFont="1" applyBorder="1" applyAlignment="1" applyProtection="1"/>
    <xf numFmtId="165" fontId="11" fillId="0" borderId="0" xfId="1" applyNumberFormat="1" applyFont="1" applyBorder="1" applyAlignment="1" applyProtection="1"/>
    <xf numFmtId="0" fontId="11" fillId="0" borderId="0" xfId="1" applyNumberFormat="1" applyFont="1" applyBorder="1" applyAlignment="1" applyProtection="1"/>
    <xf numFmtId="0" fontId="1" fillId="0" borderId="34" xfId="1" applyFont="1" applyBorder="1" applyAlignment="1" applyProtection="1"/>
    <xf numFmtId="165" fontId="3" fillId="0" borderId="0" xfId="1" applyNumberFormat="1" applyFont="1" applyBorder="1" applyAlignment="1" applyProtection="1"/>
    <xf numFmtId="4" fontId="11" fillId="0" borderId="0" xfId="1" applyNumberFormat="1" applyFont="1" applyBorder="1" applyAlignment="1" applyProtection="1"/>
    <xf numFmtId="0" fontId="11" fillId="0" borderId="16" xfId="1" applyFont="1" applyBorder="1" applyAlignment="1" applyProtection="1">
      <alignment horizontal="left" vertical="top" wrapText="1"/>
    </xf>
    <xf numFmtId="0" fontId="11" fillId="0" borderId="16" xfId="1" applyFont="1" applyFill="1" applyBorder="1" applyAlignment="1" applyProtection="1">
      <alignment horizontal="left" vertical="top" wrapText="1"/>
    </xf>
    <xf numFmtId="0" fontId="11" fillId="0" borderId="0" xfId="0" applyFont="1"/>
    <xf numFmtId="0" fontId="8" fillId="0" borderId="16" xfId="1" applyFont="1" applyBorder="1" applyAlignment="1">
      <alignment horizontal="left" vertical="top" wrapText="1"/>
    </xf>
    <xf numFmtId="0" fontId="11" fillId="0" borderId="16" xfId="1" applyFont="1" applyBorder="1" applyAlignment="1">
      <alignment horizontal="left" vertical="top" wrapText="1"/>
    </xf>
    <xf numFmtId="0" fontId="0" fillId="0" borderId="16" xfId="0" applyBorder="1"/>
    <xf numFmtId="164" fontId="13" fillId="0" borderId="26" xfId="1" quotePrefix="1" applyNumberFormat="1" applyFont="1" applyFill="1" applyBorder="1" applyAlignment="1">
      <alignment horizontal="center" vertical="center" wrapText="1"/>
    </xf>
    <xf numFmtId="164" fontId="13" fillId="0" borderId="30" xfId="1" quotePrefix="1" applyNumberFormat="1" applyFont="1" applyFill="1" applyBorder="1" applyAlignment="1">
      <alignment horizontal="center" vertical="center" wrapText="1"/>
    </xf>
    <xf numFmtId="164" fontId="13" fillId="0" borderId="35" xfId="1" quotePrefix="1" applyNumberFormat="1" applyFont="1" applyFill="1" applyBorder="1" applyAlignment="1">
      <alignment horizontal="center" vertical="center" wrapText="1"/>
    </xf>
    <xf numFmtId="0" fontId="8" fillId="0" borderId="32" xfId="1" applyFont="1" applyBorder="1" applyAlignment="1">
      <alignment horizontal="left" vertical="top" wrapText="1"/>
    </xf>
    <xf numFmtId="0" fontId="8" fillId="0" borderId="28" xfId="1" applyFont="1" applyBorder="1" applyAlignment="1">
      <alignment horizontal="left" vertical="top" wrapText="1"/>
    </xf>
    <xf numFmtId="0" fontId="8" fillId="0" borderId="34" xfId="1" applyFont="1" applyBorder="1" applyAlignment="1">
      <alignment horizontal="left" vertical="top" wrapText="1"/>
    </xf>
    <xf numFmtId="0" fontId="11" fillId="4" borderId="32" xfId="1" applyFont="1" applyFill="1" applyBorder="1" applyAlignment="1" applyProtection="1">
      <alignment horizontal="left" vertical="top" wrapText="1"/>
      <protection locked="0"/>
    </xf>
    <xf numFmtId="0" fontId="11" fillId="4" borderId="28" xfId="1" applyFont="1" applyFill="1" applyBorder="1" applyAlignment="1" applyProtection="1">
      <alignment horizontal="left" vertical="top" wrapText="1"/>
      <protection locked="0"/>
    </xf>
    <xf numFmtId="0" fontId="11" fillId="4" borderId="34" xfId="1" applyFont="1" applyFill="1" applyBorder="1" applyAlignment="1" applyProtection="1">
      <alignment horizontal="left" vertical="top" wrapText="1"/>
      <protection locked="0"/>
    </xf>
    <xf numFmtId="0" fontId="12" fillId="0" borderId="32" xfId="1" quotePrefix="1" applyFont="1" applyBorder="1" applyAlignment="1">
      <alignment horizontal="center" vertical="center" wrapText="1"/>
    </xf>
    <xf numFmtId="0" fontId="12" fillId="0" borderId="28" xfId="1" quotePrefix="1" applyFont="1" applyBorder="1" applyAlignment="1">
      <alignment horizontal="center" vertical="center" wrapText="1"/>
    </xf>
    <xf numFmtId="0" fontId="12" fillId="0" borderId="34" xfId="1" quotePrefix="1" applyFont="1" applyBorder="1" applyAlignment="1">
      <alignment horizontal="center" vertical="center" wrapText="1"/>
    </xf>
    <xf numFmtId="0" fontId="2" fillId="3" borderId="1" xfId="1" applyFont="1" applyFill="1" applyBorder="1" applyAlignment="1" applyProtection="1">
      <alignment horizontal="left" vertical="center" wrapText="1"/>
    </xf>
    <xf numFmtId="0" fontId="7" fillId="3" borderId="2" xfId="1" applyFont="1" applyFill="1" applyBorder="1" applyAlignment="1" applyProtection="1">
      <alignment horizontal="left" vertical="center" wrapText="1"/>
    </xf>
    <xf numFmtId="0" fontId="7" fillId="3" borderId="3" xfId="1" applyFont="1" applyFill="1" applyBorder="1" applyAlignment="1" applyProtection="1">
      <alignment horizontal="left" vertical="center" wrapText="1"/>
    </xf>
    <xf numFmtId="0" fontId="0" fillId="0" borderId="24" xfId="1" applyFont="1" applyBorder="1" applyAlignment="1">
      <alignment horizontal="left" vertical="top" wrapText="1"/>
    </xf>
    <xf numFmtId="0" fontId="1" fillId="0" borderId="27" xfId="1" applyFont="1" applyBorder="1" applyAlignment="1">
      <alignment horizontal="left" vertical="top" wrapText="1"/>
    </xf>
    <xf numFmtId="0" fontId="1" fillId="0" borderId="33" xfId="1" applyFont="1" applyBorder="1" applyAlignment="1">
      <alignment horizontal="left" vertical="top" wrapText="1"/>
    </xf>
    <xf numFmtId="0" fontId="8" fillId="0" borderId="25" xfId="1" applyFont="1" applyBorder="1" applyAlignment="1">
      <alignment horizontal="left" vertical="top" wrapText="1"/>
    </xf>
    <xf numFmtId="0" fontId="8" fillId="0" borderId="31" xfId="1" applyFont="1" applyBorder="1" applyAlignment="1">
      <alignment horizontal="left" vertical="top" wrapText="1"/>
    </xf>
    <xf numFmtId="0" fontId="11" fillId="4" borderId="25" xfId="1" applyFont="1" applyFill="1" applyBorder="1" applyAlignment="1" applyProtection="1">
      <alignment horizontal="left" vertical="top" wrapText="1"/>
      <protection locked="0"/>
    </xf>
    <xf numFmtId="0" fontId="11" fillId="4" borderId="31" xfId="1" applyFont="1" applyFill="1" applyBorder="1" applyAlignment="1" applyProtection="1">
      <alignment horizontal="left" vertical="top" wrapText="1"/>
      <protection locked="0"/>
    </xf>
    <xf numFmtId="0" fontId="12" fillId="0" borderId="25" xfId="1" quotePrefix="1" applyFont="1" applyBorder="1" applyAlignment="1">
      <alignment horizontal="center" vertical="center" wrapText="1"/>
    </xf>
    <xf numFmtId="0" fontId="12" fillId="0" borderId="31" xfId="1" quotePrefix="1" applyFont="1" applyBorder="1" applyAlignment="1">
      <alignment horizontal="center" vertical="center" wrapText="1"/>
    </xf>
    <xf numFmtId="0" fontId="12" fillId="0" borderId="25" xfId="1" quotePrefix="1" applyNumberFormat="1" applyFont="1" applyBorder="1" applyAlignment="1">
      <alignment horizontal="center" vertical="center" wrapText="1"/>
    </xf>
    <xf numFmtId="0" fontId="12" fillId="0" borderId="28" xfId="1" quotePrefix="1" applyNumberFormat="1" applyFont="1" applyBorder="1" applyAlignment="1">
      <alignment horizontal="center" vertical="center" wrapText="1"/>
    </xf>
    <xf numFmtId="0" fontId="12" fillId="0" borderId="34" xfId="1" quotePrefix="1" applyNumberFormat="1" applyFont="1" applyBorder="1" applyAlignment="1">
      <alignment horizontal="center" vertical="center" wrapText="1"/>
    </xf>
    <xf numFmtId="164" fontId="13" fillId="0" borderId="26" xfId="1" applyNumberFormat="1" applyFont="1" applyFill="1" applyBorder="1" applyAlignment="1">
      <alignment horizontal="center" vertical="center" wrapText="1"/>
    </xf>
    <xf numFmtId="164" fontId="13" fillId="0" borderId="30" xfId="1" applyNumberFormat="1" applyFont="1" applyFill="1" applyBorder="1" applyAlignment="1">
      <alignment horizontal="center" vertical="center" wrapText="1"/>
    </xf>
    <xf numFmtId="164" fontId="13" fillId="0" borderId="35" xfId="1" applyNumberFormat="1" applyFont="1" applyFill="1" applyBorder="1" applyAlignment="1">
      <alignment horizontal="center" vertical="center" wrapText="1"/>
    </xf>
    <xf numFmtId="0" fontId="1" fillId="0" borderId="7" xfId="1" applyFont="1" applyBorder="1" applyAlignment="1">
      <alignment horizontal="left" vertical="top"/>
    </xf>
    <xf numFmtId="0" fontId="1" fillId="0" borderId="8" xfId="1" applyFont="1" applyBorder="1" applyAlignment="1">
      <alignment horizontal="left" vertical="top"/>
    </xf>
    <xf numFmtId="166" fontId="8" fillId="4" borderId="8" xfId="1" applyNumberFormat="1" applyFont="1" applyFill="1" applyBorder="1" applyAlignment="1" applyProtection="1">
      <alignment horizontal="left" vertical="top" wrapText="1"/>
      <protection locked="0"/>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1" fillId="0" borderId="10" xfId="1" applyFont="1" applyBorder="1" applyAlignment="1">
      <alignment horizontal="left" vertical="top" wrapText="1"/>
    </xf>
    <xf numFmtId="0" fontId="1" fillId="0" borderId="11" xfId="1" applyFont="1" applyBorder="1" applyAlignment="1">
      <alignment horizontal="left" vertical="top" wrapText="1"/>
    </xf>
    <xf numFmtId="0" fontId="8" fillId="4" borderId="11" xfId="1" applyFont="1" applyFill="1" applyBorder="1" applyAlignment="1" applyProtection="1">
      <alignment horizontal="left" vertical="top" wrapText="1"/>
      <protection locked="0"/>
    </xf>
    <xf numFmtId="0" fontId="2"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3" xfId="1" applyFont="1" applyFill="1" applyBorder="1" applyAlignment="1">
      <alignment horizontal="left" vertical="center" wrapText="1"/>
    </xf>
    <xf numFmtId="0" fontId="8" fillId="0" borderId="24" xfId="1" applyFont="1" applyBorder="1" applyAlignment="1">
      <alignment horizontal="left" vertical="top" wrapText="1"/>
    </xf>
    <xf numFmtId="0" fontId="8" fillId="0" borderId="27" xfId="1" applyFont="1" applyBorder="1" applyAlignment="1">
      <alignment horizontal="left" vertical="top" wrapText="1"/>
    </xf>
    <xf numFmtId="0" fontId="8" fillId="0" borderId="33" xfId="1" applyFont="1" applyBorder="1" applyAlignment="1">
      <alignment horizontal="left" vertical="top" wrapText="1"/>
    </xf>
    <xf numFmtId="0" fontId="4" fillId="0" borderId="28" xfId="1" applyBorder="1"/>
    <xf numFmtId="0" fontId="4" fillId="0" borderId="31" xfId="1" applyBorder="1"/>
    <xf numFmtId="0" fontId="8" fillId="4" borderId="8" xfId="1" applyFont="1" applyFill="1" applyBorder="1" applyAlignment="1" applyProtection="1">
      <alignment horizontal="left" vertical="top" wrapText="1"/>
      <protection locked="0"/>
    </xf>
    <xf numFmtId="164" fontId="9" fillId="0" borderId="16" xfId="1" applyNumberFormat="1" applyFont="1" applyBorder="1" applyAlignment="1">
      <alignment horizontal="center" vertical="center" wrapText="1"/>
    </xf>
    <xf numFmtId="0" fontId="9" fillId="0" borderId="17"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20" xfId="1" applyFont="1" applyBorder="1" applyAlignment="1">
      <alignment horizontal="center" vertical="center" wrapText="1"/>
    </xf>
    <xf numFmtId="0" fontId="0" fillId="0" borderId="7" xfId="1" applyFont="1" applyBorder="1" applyAlignment="1">
      <alignment horizontal="left" vertical="top" wrapText="1"/>
    </xf>
    <xf numFmtId="0" fontId="8" fillId="0" borderId="4" xfId="1" applyFont="1" applyBorder="1" applyAlignment="1">
      <alignment horizontal="left" vertical="top" wrapText="1"/>
    </xf>
    <xf numFmtId="0" fontId="8" fillId="0" borderId="5" xfId="1" applyFont="1" applyBorder="1" applyAlignment="1">
      <alignment horizontal="left" vertical="top" wrapText="1"/>
    </xf>
    <xf numFmtId="0" fontId="8" fillId="4" borderId="5" xfId="1" applyFont="1" applyFill="1" applyBorder="1" applyAlignment="1" applyProtection="1">
      <alignment horizontal="left" vertical="top" wrapText="1"/>
      <protection locked="0"/>
    </xf>
    <xf numFmtId="0" fontId="1" fillId="0" borderId="15" xfId="1" applyFont="1" applyBorder="1" applyAlignment="1">
      <alignment horizontal="center" vertical="center" wrapText="1"/>
    </xf>
    <xf numFmtId="0" fontId="4" fillId="0" borderId="6" xfId="1" applyBorder="1" applyAlignment="1">
      <alignment horizontal="center" vertical="center" wrapText="1"/>
    </xf>
    <xf numFmtId="0" fontId="1" fillId="0" borderId="13" xfId="1" applyFont="1" applyBorder="1" applyAlignment="1">
      <alignment horizontal="left" vertical="top" wrapText="1"/>
    </xf>
    <xf numFmtId="0" fontId="1" fillId="0" borderId="14" xfId="1" applyFont="1" applyBorder="1" applyAlignment="1">
      <alignment horizontal="left" vertical="top" wrapText="1"/>
    </xf>
    <xf numFmtId="0" fontId="8" fillId="4" borderId="9" xfId="1" applyFont="1" applyFill="1" applyBorder="1" applyAlignment="1" applyProtection="1">
      <alignment horizontal="left" vertical="top" wrapText="1"/>
      <protection locked="0"/>
    </xf>
    <xf numFmtId="0" fontId="8" fillId="0" borderId="13" xfId="1" applyFont="1" applyBorder="1" applyAlignment="1">
      <alignment horizontal="left" vertical="top" wrapText="1"/>
    </xf>
    <xf numFmtId="0" fontId="8" fillId="0" borderId="14" xfId="1" applyFont="1" applyBorder="1" applyAlignment="1">
      <alignment horizontal="left" vertical="top" wrapText="1"/>
    </xf>
    <xf numFmtId="0" fontId="8" fillId="4" borderId="6" xfId="1" applyFont="1" applyFill="1" applyBorder="1" applyAlignment="1" applyProtection="1">
      <alignment horizontal="left" vertical="top" wrapText="1"/>
      <protection locked="0"/>
    </xf>
    <xf numFmtId="0" fontId="5" fillId="2" borderId="1" xfId="1" applyFont="1" applyFill="1" applyBorder="1" applyAlignment="1">
      <alignment horizontal="left" vertical="center" wrapText="1"/>
    </xf>
    <xf numFmtId="0" fontId="5" fillId="2" borderId="2" xfId="1" applyFont="1" applyFill="1" applyBorder="1" applyAlignment="1">
      <alignment horizontal="left" vertical="center" wrapText="1"/>
    </xf>
    <xf numFmtId="0" fontId="0" fillId="0" borderId="10" xfId="1" applyFont="1" applyBorder="1" applyAlignment="1">
      <alignment horizontal="left" vertical="top" wrapText="1"/>
    </xf>
    <xf numFmtId="0" fontId="8" fillId="4" borderId="12" xfId="1" applyFont="1" applyFill="1" applyBorder="1" applyAlignment="1" applyProtection="1">
      <alignment horizontal="left" vertical="top" wrapText="1"/>
      <protection locked="0"/>
    </xf>
    <xf numFmtId="0" fontId="8" fillId="0" borderId="16" xfId="1" applyFont="1" applyBorder="1" applyAlignment="1">
      <alignment horizontal="left" vertical="top" wrapText="1"/>
    </xf>
    <xf numFmtId="0" fontId="0" fillId="0" borderId="16" xfId="1" applyFont="1" applyBorder="1" applyAlignment="1">
      <alignment horizontal="left" vertical="top" wrapText="1"/>
    </xf>
    <xf numFmtId="0" fontId="1" fillId="0" borderId="16" xfId="1" applyFont="1" applyBorder="1" applyAlignment="1">
      <alignment horizontal="left" vertical="top" wrapText="1"/>
    </xf>
  </cellXfs>
  <cellStyles count="2">
    <cellStyle name="Standaard" xfId="0" builtinId="0"/>
    <cellStyle name="Standaard 6" xfId="1" xr:uid="{00000000-0005-0000-0000-000001000000}"/>
  </cellStyles>
  <dxfs count="4">
    <dxf>
      <fill>
        <patternFill>
          <bgColor rgb="FFFFFF99"/>
        </patternFill>
      </fill>
    </dxf>
    <dxf>
      <fill>
        <patternFill patternType="none">
          <bgColor auto="1"/>
        </patternFill>
      </fill>
    </dxf>
    <dxf>
      <fill>
        <patternFill>
          <bgColor rgb="FFFFFF9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9"/>
  <sheetViews>
    <sheetView topLeftCell="A13" workbookViewId="0">
      <selection activeCell="A21" sqref="A21:XFD70"/>
    </sheetView>
  </sheetViews>
  <sheetFormatPr defaultRowHeight="12.75" outlineLevelRow="1" x14ac:dyDescent="0.35"/>
  <cols>
    <col min="1" max="1" width="16.59765625" customWidth="1"/>
    <col min="2" max="2" width="36.265625" customWidth="1"/>
    <col min="3" max="3" width="34.1328125" customWidth="1"/>
    <col min="4" max="4" width="35.86328125" customWidth="1"/>
    <col min="5" max="5" width="9.1328125" hidden="1" customWidth="1"/>
    <col min="6" max="6" width="9.86328125" customWidth="1"/>
    <col min="7" max="7" width="11.73046875" customWidth="1"/>
  </cols>
  <sheetData>
    <row r="1" spans="1:7" ht="16.149999999999999" thickBot="1" x14ac:dyDescent="0.4">
      <c r="A1" s="133" t="s">
        <v>0</v>
      </c>
      <c r="B1" s="134"/>
      <c r="C1" s="134"/>
      <c r="D1" s="1"/>
      <c r="E1" s="2"/>
      <c r="F1" s="2"/>
      <c r="G1" s="3"/>
    </row>
    <row r="2" spans="1:7" ht="13.5" thickBot="1" x14ac:dyDescent="0.4">
      <c r="A2" s="107" t="s">
        <v>1</v>
      </c>
      <c r="B2" s="108"/>
      <c r="C2" s="108"/>
      <c r="D2" s="108"/>
      <c r="E2" s="108"/>
      <c r="F2" s="108"/>
      <c r="G2" s="109"/>
    </row>
    <row r="3" spans="1:7" x14ac:dyDescent="0.35">
      <c r="A3" s="122" t="s">
        <v>2</v>
      </c>
      <c r="B3" s="123"/>
      <c r="C3" s="124"/>
      <c r="D3" s="124"/>
      <c r="E3" s="124"/>
      <c r="F3" s="124"/>
      <c r="G3" s="132"/>
    </row>
    <row r="4" spans="1:7" x14ac:dyDescent="0.35">
      <c r="A4" s="102" t="s">
        <v>3</v>
      </c>
      <c r="B4" s="103"/>
      <c r="C4" s="115"/>
      <c r="D4" s="115"/>
      <c r="E4" s="115"/>
      <c r="F4" s="115"/>
      <c r="G4" s="129"/>
    </row>
    <row r="5" spans="1:7" x14ac:dyDescent="0.35">
      <c r="A5" s="102" t="s">
        <v>4</v>
      </c>
      <c r="B5" s="103"/>
      <c r="C5" s="115"/>
      <c r="D5" s="115"/>
      <c r="E5" s="115"/>
      <c r="F5" s="115"/>
      <c r="G5" s="129"/>
    </row>
    <row r="6" spans="1:7" ht="13.15" thickBot="1" x14ac:dyDescent="0.4">
      <c r="A6" s="135" t="s">
        <v>32</v>
      </c>
      <c r="B6" s="105"/>
      <c r="C6" s="106"/>
      <c r="D6" s="106"/>
      <c r="E6" s="106"/>
      <c r="F6" s="106"/>
      <c r="G6" s="136"/>
    </row>
    <row r="7" spans="1:7" ht="13.5" thickBot="1" x14ac:dyDescent="0.4">
      <c r="A7" s="107" t="s">
        <v>5</v>
      </c>
      <c r="B7" s="108"/>
      <c r="C7" s="108"/>
      <c r="D7" s="108"/>
      <c r="E7" s="108"/>
      <c r="F7" s="108"/>
      <c r="G7" s="109"/>
    </row>
    <row r="8" spans="1:7" x14ac:dyDescent="0.35">
      <c r="A8" s="130" t="s">
        <v>6</v>
      </c>
      <c r="B8" s="131"/>
      <c r="C8" s="124"/>
      <c r="D8" s="124"/>
      <c r="E8" s="124"/>
      <c r="F8" s="124"/>
      <c r="G8" s="132"/>
    </row>
    <row r="9" spans="1:7" x14ac:dyDescent="0.35">
      <c r="A9" s="127" t="s">
        <v>7</v>
      </c>
      <c r="B9" s="128"/>
      <c r="C9" s="115"/>
      <c r="D9" s="115"/>
      <c r="E9" s="115"/>
      <c r="F9" s="115"/>
      <c r="G9" s="129"/>
    </row>
    <row r="10" spans="1:7" x14ac:dyDescent="0.35">
      <c r="A10" s="102" t="s">
        <v>8</v>
      </c>
      <c r="B10" s="103"/>
      <c r="C10" s="115"/>
      <c r="D10" s="115"/>
      <c r="E10" s="115"/>
      <c r="F10" s="115"/>
      <c r="G10" s="129"/>
    </row>
    <row r="11" spans="1:7" x14ac:dyDescent="0.35">
      <c r="A11" s="102" t="s">
        <v>9</v>
      </c>
      <c r="B11" s="103"/>
      <c r="C11" s="115"/>
      <c r="D11" s="115"/>
      <c r="E11" s="115"/>
      <c r="F11" s="115"/>
      <c r="G11" s="129"/>
    </row>
    <row r="12" spans="1:7" ht="13.15" thickBot="1" x14ac:dyDescent="0.4">
      <c r="A12" s="102" t="s">
        <v>10</v>
      </c>
      <c r="B12" s="103"/>
      <c r="C12" s="115"/>
      <c r="D12" s="115"/>
      <c r="E12" s="115"/>
      <c r="F12" s="115"/>
      <c r="G12" s="129"/>
    </row>
    <row r="13" spans="1:7" ht="13.5" thickBot="1" x14ac:dyDescent="0.4">
      <c r="A13" s="107" t="s">
        <v>12</v>
      </c>
      <c r="B13" s="108"/>
      <c r="C13" s="108"/>
      <c r="D13" s="108"/>
      <c r="E13" s="108"/>
      <c r="F13" s="108"/>
      <c r="G13" s="109"/>
    </row>
    <row r="14" spans="1:7" ht="14.25" x14ac:dyDescent="0.35">
      <c r="A14" s="122" t="s">
        <v>13</v>
      </c>
      <c r="B14" s="123"/>
      <c r="C14" s="124"/>
      <c r="D14" s="124"/>
      <c r="E14" s="4"/>
      <c r="F14" s="125" t="s">
        <v>14</v>
      </c>
      <c r="G14" s="126"/>
    </row>
    <row r="15" spans="1:7" x14ac:dyDescent="0.35">
      <c r="A15" s="102" t="s">
        <v>15</v>
      </c>
      <c r="B15" s="103"/>
      <c r="C15" s="115"/>
      <c r="D15" s="115"/>
      <c r="E15" s="4"/>
      <c r="F15" s="116" t="str">
        <f>IF(COUNT(G22:G66)=0,"-",AVERAGE(G22:G66))</f>
        <v>-</v>
      </c>
      <c r="G15" s="117"/>
    </row>
    <row r="16" spans="1:7" x14ac:dyDescent="0.35">
      <c r="A16" s="121" t="s">
        <v>35</v>
      </c>
      <c r="B16" s="103"/>
      <c r="C16" s="115"/>
      <c r="D16" s="115"/>
      <c r="E16" s="4"/>
      <c r="F16" s="116"/>
      <c r="G16" s="117"/>
    </row>
    <row r="17" spans="1:7" x14ac:dyDescent="0.35">
      <c r="A17" s="99" t="s">
        <v>16</v>
      </c>
      <c r="B17" s="100"/>
      <c r="C17" s="101"/>
      <c r="D17" s="101"/>
      <c r="E17" s="4"/>
      <c r="F17" s="118"/>
      <c r="G17" s="117"/>
    </row>
    <row r="18" spans="1:7" x14ac:dyDescent="0.35">
      <c r="A18" s="102" t="s">
        <v>17</v>
      </c>
      <c r="B18" s="103"/>
      <c r="C18" s="101"/>
      <c r="D18" s="101"/>
      <c r="E18" s="4"/>
      <c r="F18" s="118"/>
      <c r="G18" s="117"/>
    </row>
    <row r="19" spans="1:7" ht="13.15" thickBot="1" x14ac:dyDescent="0.4">
      <c r="A19" s="104" t="s">
        <v>18</v>
      </c>
      <c r="B19" s="105"/>
      <c r="C19" s="106"/>
      <c r="D19" s="106"/>
      <c r="E19" s="5"/>
      <c r="F19" s="119"/>
      <c r="G19" s="120"/>
    </row>
    <row r="20" spans="1:7" ht="13.5" thickBot="1" x14ac:dyDescent="0.4">
      <c r="A20" s="107" t="s">
        <v>19</v>
      </c>
      <c r="B20" s="108"/>
      <c r="C20" s="108"/>
      <c r="D20" s="108"/>
      <c r="E20" s="108"/>
      <c r="F20" s="108"/>
      <c r="G20" s="109"/>
    </row>
    <row r="21" spans="1:7" ht="25.9" thickBot="1" x14ac:dyDescent="0.4">
      <c r="A21" s="6" t="s">
        <v>20</v>
      </c>
      <c r="B21" s="7" t="s">
        <v>21</v>
      </c>
      <c r="C21" s="7" t="s">
        <v>19</v>
      </c>
      <c r="D21" s="8" t="s">
        <v>22</v>
      </c>
      <c r="E21" s="8"/>
      <c r="F21" s="51" t="s">
        <v>23</v>
      </c>
      <c r="G21" s="52" t="s">
        <v>24</v>
      </c>
    </row>
    <row r="22" spans="1:7" ht="27" hidden="1" customHeight="1" outlineLevel="1" thickBot="1" x14ac:dyDescent="0.4">
      <c r="A22" s="110" t="s">
        <v>36</v>
      </c>
      <c r="B22" s="87" t="s">
        <v>37</v>
      </c>
      <c r="C22" s="11" t="s">
        <v>11</v>
      </c>
      <c r="D22" s="89"/>
      <c r="E22" s="57"/>
      <c r="F22" s="91" t="str">
        <f>E28</f>
        <v>-</v>
      </c>
      <c r="G22" s="69" t="str">
        <f>IF((COUNT(F22:F35))=0,"-",(AVERAGE(F22:F35)))</f>
        <v>-</v>
      </c>
    </row>
    <row r="23" spans="1:7" ht="27" hidden="1" customHeight="1" outlineLevel="1" x14ac:dyDescent="0.35">
      <c r="A23" s="111"/>
      <c r="B23" s="73"/>
      <c r="C23" s="11" t="s">
        <v>38</v>
      </c>
      <c r="D23" s="113"/>
      <c r="E23" s="55"/>
      <c r="F23" s="79"/>
      <c r="G23" s="70"/>
    </row>
    <row r="24" spans="1:7" ht="27" hidden="1" customHeight="1" outlineLevel="1" x14ac:dyDescent="0.35">
      <c r="A24" s="111"/>
      <c r="B24" s="73"/>
      <c r="C24" s="9" t="s">
        <v>39</v>
      </c>
      <c r="D24" s="113"/>
      <c r="E24" s="55"/>
      <c r="F24" s="79"/>
      <c r="G24" s="70"/>
    </row>
    <row r="25" spans="1:7" ht="27" hidden="1" customHeight="1" outlineLevel="1" x14ac:dyDescent="0.35">
      <c r="A25" s="111"/>
      <c r="B25" s="73"/>
      <c r="C25" s="9" t="s">
        <v>40</v>
      </c>
      <c r="D25" s="113"/>
      <c r="E25" s="55"/>
      <c r="F25" s="79"/>
      <c r="G25" s="70"/>
    </row>
    <row r="26" spans="1:7" ht="27" hidden="1" customHeight="1" outlineLevel="1" x14ac:dyDescent="0.35">
      <c r="A26" s="111"/>
      <c r="B26" s="73"/>
      <c r="C26" s="9" t="s">
        <v>41</v>
      </c>
      <c r="D26" s="113"/>
      <c r="E26" s="55"/>
      <c r="F26" s="79"/>
      <c r="G26" s="70"/>
    </row>
    <row r="27" spans="1:7" ht="27" hidden="1" customHeight="1" outlineLevel="1" x14ac:dyDescent="0.35">
      <c r="A27" s="111"/>
      <c r="B27" s="73"/>
      <c r="C27" s="9" t="s">
        <v>42</v>
      </c>
      <c r="D27" s="113"/>
      <c r="E27" s="55"/>
      <c r="F27" s="79"/>
      <c r="G27" s="70"/>
    </row>
    <row r="28" spans="1:7" ht="39" customHeight="1" collapsed="1" x14ac:dyDescent="0.35">
      <c r="A28" s="111"/>
      <c r="B28" s="88"/>
      <c r="C28" s="12" t="s">
        <v>11</v>
      </c>
      <c r="D28" s="114"/>
      <c r="E28" s="13" t="str">
        <f>IF(C28="A. Concept producten waar veel aan ontbreekt en direct wordt teruggestuurd",1,IF(C28="B. Veel fouten met grote risico's",4,IF(C28="C. Enkel fouten en slordigheidsfouten",6,IF(C28="D. Enkele opmerkingen en/of kritische vragen",8,IF(C28="E. Geen opmerkingen, concept is definitief product",10,"-")))))</f>
        <v>-</v>
      </c>
      <c r="F28" s="92"/>
      <c r="G28" s="70"/>
    </row>
    <row r="29" spans="1:7" hidden="1" outlineLevel="1" x14ac:dyDescent="0.35">
      <c r="A29" s="111"/>
      <c r="B29" s="72" t="s">
        <v>48</v>
      </c>
      <c r="C29" s="14" t="s">
        <v>11</v>
      </c>
      <c r="D29" s="75"/>
      <c r="E29" s="15"/>
      <c r="F29" s="79" t="str">
        <f>E35</f>
        <v>-</v>
      </c>
      <c r="G29" s="70"/>
    </row>
    <row r="30" spans="1:7" ht="25.5" hidden="1" outlineLevel="1" x14ac:dyDescent="0.35">
      <c r="A30" s="111"/>
      <c r="B30" s="73"/>
      <c r="C30" s="11" t="s">
        <v>38</v>
      </c>
      <c r="D30" s="76"/>
      <c r="E30" s="55"/>
      <c r="F30" s="79"/>
      <c r="G30" s="70"/>
    </row>
    <row r="31" spans="1:7" hidden="1" outlineLevel="1" x14ac:dyDescent="0.35">
      <c r="A31" s="111"/>
      <c r="B31" s="73"/>
      <c r="C31" s="9" t="s">
        <v>39</v>
      </c>
      <c r="D31" s="76"/>
      <c r="E31" s="55"/>
      <c r="F31" s="79"/>
      <c r="G31" s="70"/>
    </row>
    <row r="32" spans="1:7" hidden="1" outlineLevel="1" x14ac:dyDescent="0.35">
      <c r="A32" s="111"/>
      <c r="B32" s="73"/>
      <c r="C32" s="9" t="s">
        <v>40</v>
      </c>
      <c r="D32" s="76"/>
      <c r="E32" s="55"/>
      <c r="F32" s="79"/>
      <c r="G32" s="70"/>
    </row>
    <row r="33" spans="1:7" ht="25.5" hidden="1" outlineLevel="1" x14ac:dyDescent="0.35">
      <c r="A33" s="111"/>
      <c r="B33" s="73"/>
      <c r="C33" s="9" t="s">
        <v>41</v>
      </c>
      <c r="D33" s="76"/>
      <c r="E33" s="55"/>
      <c r="F33" s="79"/>
      <c r="G33" s="70"/>
    </row>
    <row r="34" spans="1:7" ht="13.5" hidden="1" customHeight="1" outlineLevel="1" x14ac:dyDescent="0.35">
      <c r="A34" s="111"/>
      <c r="B34" s="73"/>
      <c r="C34" s="9" t="s">
        <v>42</v>
      </c>
      <c r="D34" s="76"/>
      <c r="E34" s="55"/>
      <c r="F34" s="79"/>
      <c r="G34" s="70"/>
    </row>
    <row r="35" spans="1:7" ht="60.75" customHeight="1" collapsed="1" thickBot="1" x14ac:dyDescent="0.4">
      <c r="A35" s="112"/>
      <c r="B35" s="74"/>
      <c r="C35" s="16" t="s">
        <v>11</v>
      </c>
      <c r="D35" s="77"/>
      <c r="E35" s="60" t="str">
        <f>IF(C35="A. Concept producten waar veel aan ontbreekt en direct wordt teruggestuurd",1,IF(C35="B. Veel fouten met grote risico's",4,IF(C35="C. Enkel fouten en slordigheidsfouten",6,IF(C35="D. Enkele opmerkingen en/of kritische vragen",8,IF(C35="E. Geen opmerkingen, concept is definitief product",10,"-")))))</f>
        <v>-</v>
      </c>
      <c r="F35" s="80"/>
      <c r="G35" s="71"/>
    </row>
    <row r="36" spans="1:7" ht="12.75" hidden="1" customHeight="1" outlineLevel="1" thickBot="1" x14ac:dyDescent="0.4">
      <c r="A36" s="84" t="s">
        <v>43</v>
      </c>
      <c r="B36" s="87" t="s">
        <v>44</v>
      </c>
      <c r="C36" s="17" t="s">
        <v>11</v>
      </c>
      <c r="D36" s="89"/>
      <c r="E36" s="57"/>
      <c r="F36" s="91" t="str">
        <f>E40</f>
        <v>-</v>
      </c>
      <c r="G36" s="96" t="str">
        <f>IF(COUNT(F36:F45)=0,"-",AVERAGE(F36:F45))</f>
        <v>-</v>
      </c>
    </row>
    <row r="37" spans="1:7" ht="26.25" hidden="1" customHeight="1" outlineLevel="1" x14ac:dyDescent="0.35">
      <c r="A37" s="85"/>
      <c r="B37" s="73"/>
      <c r="C37" s="17" t="s">
        <v>45</v>
      </c>
      <c r="D37" s="76"/>
      <c r="E37" s="55"/>
      <c r="F37" s="79"/>
      <c r="G37" s="97"/>
    </row>
    <row r="38" spans="1:7" hidden="1" outlineLevel="1" x14ac:dyDescent="0.35">
      <c r="A38" s="85"/>
      <c r="B38" s="73"/>
      <c r="C38" s="14" t="s">
        <v>46</v>
      </c>
      <c r="D38" s="76"/>
      <c r="E38" s="55"/>
      <c r="F38" s="79"/>
      <c r="G38" s="97"/>
    </row>
    <row r="39" spans="1:7" ht="37.5" hidden="1" customHeight="1" outlineLevel="1" x14ac:dyDescent="0.35">
      <c r="A39" s="85"/>
      <c r="B39" s="73"/>
      <c r="C39" s="14" t="s">
        <v>47</v>
      </c>
      <c r="D39" s="76"/>
      <c r="E39" s="55"/>
      <c r="F39" s="79"/>
      <c r="G39" s="97"/>
    </row>
    <row r="40" spans="1:7" ht="39" customHeight="1" collapsed="1" x14ac:dyDescent="0.35">
      <c r="A40" s="85"/>
      <c r="B40" s="88"/>
      <c r="C40" s="12" t="s">
        <v>11</v>
      </c>
      <c r="D40" s="90"/>
      <c r="E40" s="13" t="str">
        <f>IF(C40="A. Niet of nauwelijk nakomen van afspraken (continu achteraan bellen)",1,IF(C40="B. Het vaak nakomen van afspraken",6,IF(C40="C. Het (bijna) altijd nakomen van afspraken",10,"-")))</f>
        <v>-</v>
      </c>
      <c r="F40" s="92"/>
      <c r="G40" s="97"/>
    </row>
    <row r="41" spans="1:7" ht="13.5" hidden="1" customHeight="1" outlineLevel="1" thickBot="1" x14ac:dyDescent="0.4">
      <c r="A41" s="85"/>
      <c r="B41" s="72" t="s">
        <v>49</v>
      </c>
      <c r="C41" s="18" t="s">
        <v>11</v>
      </c>
      <c r="D41" s="75"/>
      <c r="E41" s="55"/>
      <c r="F41" s="78" t="str">
        <f>E45</f>
        <v>-</v>
      </c>
      <c r="G41" s="97"/>
    </row>
    <row r="42" spans="1:7" ht="25.5" hidden="1" outlineLevel="1" x14ac:dyDescent="0.35">
      <c r="A42" s="85"/>
      <c r="B42" s="73"/>
      <c r="C42" s="17" t="s">
        <v>45</v>
      </c>
      <c r="D42" s="76"/>
      <c r="E42" s="55"/>
      <c r="F42" s="79"/>
      <c r="G42" s="97"/>
    </row>
    <row r="43" spans="1:7" hidden="1" outlineLevel="1" x14ac:dyDescent="0.35">
      <c r="A43" s="85"/>
      <c r="B43" s="73"/>
      <c r="C43" s="14" t="s">
        <v>46</v>
      </c>
      <c r="D43" s="76"/>
      <c r="E43" s="55"/>
      <c r="F43" s="79"/>
      <c r="G43" s="97"/>
    </row>
    <row r="44" spans="1:7" ht="39" hidden="1" customHeight="1" outlineLevel="1" x14ac:dyDescent="0.35">
      <c r="A44" s="85"/>
      <c r="B44" s="73"/>
      <c r="C44" s="14" t="s">
        <v>47</v>
      </c>
      <c r="D44" s="76"/>
      <c r="E44" s="61" t="str">
        <f>IF(SUM(E41:E43)=0,"-",SUM(E41:E43))</f>
        <v>-</v>
      </c>
      <c r="F44" s="79"/>
      <c r="G44" s="97"/>
    </row>
    <row r="45" spans="1:7" ht="39" customHeight="1" collapsed="1" thickBot="1" x14ac:dyDescent="0.4">
      <c r="A45" s="86"/>
      <c r="B45" s="74"/>
      <c r="C45" s="16" t="s">
        <v>11</v>
      </c>
      <c r="D45" s="77"/>
      <c r="E45" s="60" t="str">
        <f>IF(C45="A. Niet of nauwelijk nakomen van afspraken (continu achteraan bellen)",1,IF(C45="B. Het vaak nakomen van afspraken",6,IF(C45="C. Het (bijna) altijd nakomen van afspraken",10,"-")))</f>
        <v>-</v>
      </c>
      <c r="F45" s="80"/>
      <c r="G45" s="98"/>
    </row>
    <row r="46" spans="1:7" ht="26.25" hidden="1" customHeight="1" outlineLevel="1" thickBot="1" x14ac:dyDescent="0.4">
      <c r="A46" s="84" t="s">
        <v>50</v>
      </c>
      <c r="B46" s="87" t="s">
        <v>51</v>
      </c>
      <c r="C46" s="56" t="s">
        <v>11</v>
      </c>
      <c r="D46" s="89"/>
      <c r="E46" s="57"/>
      <c r="F46" s="93" t="str">
        <f>E52</f>
        <v>-</v>
      </c>
      <c r="G46" s="69" t="str">
        <f>IF((COUNT(F46:F52))=0,"-",(AVERAGE(F46:F52)))</f>
        <v>-</v>
      </c>
    </row>
    <row r="47" spans="1:7" ht="38.25" hidden="1" customHeight="1" outlineLevel="1" x14ac:dyDescent="0.35">
      <c r="A47" s="85"/>
      <c r="B47" s="73"/>
      <c r="C47" s="17" t="s">
        <v>52</v>
      </c>
      <c r="D47" s="76"/>
      <c r="E47" s="55"/>
      <c r="F47" s="94"/>
      <c r="G47" s="70"/>
    </row>
    <row r="48" spans="1:7" ht="38.25" hidden="1" customHeight="1" outlineLevel="1" x14ac:dyDescent="0.35">
      <c r="A48" s="85"/>
      <c r="B48" s="73"/>
      <c r="C48" s="14" t="s">
        <v>53</v>
      </c>
      <c r="D48" s="76"/>
      <c r="E48" s="55"/>
      <c r="F48" s="94"/>
      <c r="G48" s="70"/>
    </row>
    <row r="49" spans="1:7" ht="38.25" hidden="1" customHeight="1" outlineLevel="1" x14ac:dyDescent="0.35">
      <c r="A49" s="85"/>
      <c r="B49" s="73"/>
      <c r="C49" s="14" t="s">
        <v>54</v>
      </c>
      <c r="D49" s="76"/>
      <c r="E49" s="55"/>
      <c r="F49" s="94"/>
      <c r="G49" s="70"/>
    </row>
    <row r="50" spans="1:7" ht="25.5" hidden="1" customHeight="1" outlineLevel="1" x14ac:dyDescent="0.35">
      <c r="A50" s="85"/>
      <c r="B50" s="73"/>
      <c r="C50" s="14" t="s">
        <v>55</v>
      </c>
      <c r="D50" s="76"/>
      <c r="E50" s="58"/>
      <c r="F50" s="94"/>
      <c r="G50" s="70"/>
    </row>
    <row r="51" spans="1:7" ht="38.25" hidden="1" customHeight="1" outlineLevel="1" x14ac:dyDescent="0.35">
      <c r="A51" s="85"/>
      <c r="B51" s="73"/>
      <c r="C51" s="14" t="s">
        <v>56</v>
      </c>
      <c r="D51" s="76"/>
      <c r="E51" s="59"/>
      <c r="F51" s="94"/>
      <c r="G51" s="70"/>
    </row>
    <row r="52" spans="1:7" ht="39" customHeight="1" collapsed="1" thickBot="1" x14ac:dyDescent="0.4">
      <c r="A52" s="86"/>
      <c r="B52" s="74"/>
      <c r="C52" s="16" t="s">
        <v>11</v>
      </c>
      <c r="D52" s="77"/>
      <c r="E52" s="60" t="str">
        <f>IF(C52="A. Voldoet aan 1 of geen van de punten",1,IF(C52="B. Voldoet aan 2 van de punten",4,IF(C52="C. Voldoet aan 3 van de punten",6,IF(C52="D. Voldoet aan 4 van de punten",8,IF(C52="E. Voldoet aan alle punten",10,"-")))))</f>
        <v>-</v>
      </c>
      <c r="F52" s="95"/>
      <c r="G52" s="71"/>
    </row>
    <row r="53" spans="1:7" ht="26.25" hidden="1" customHeight="1" outlineLevel="1" thickBot="1" x14ac:dyDescent="0.4">
      <c r="A53" s="84" t="s">
        <v>57</v>
      </c>
      <c r="B53" s="87" t="s">
        <v>58</v>
      </c>
      <c r="C53" s="56" t="s">
        <v>11</v>
      </c>
      <c r="D53" s="89"/>
      <c r="E53" s="57"/>
      <c r="F53" s="91" t="str">
        <f>E59</f>
        <v>-</v>
      </c>
      <c r="G53" s="69" t="str">
        <f>IF((COUNT(F53:F66))=0,"-",(AVERAGE(F53:F66)))</f>
        <v>-</v>
      </c>
    </row>
    <row r="54" spans="1:7" hidden="1" outlineLevel="1" x14ac:dyDescent="0.35">
      <c r="A54" s="85"/>
      <c r="B54" s="73"/>
      <c r="C54" s="17" t="s">
        <v>60</v>
      </c>
      <c r="D54" s="76"/>
      <c r="E54" s="55"/>
      <c r="F54" s="79"/>
      <c r="G54" s="70"/>
    </row>
    <row r="55" spans="1:7" hidden="1" outlineLevel="1" x14ac:dyDescent="0.35">
      <c r="A55" s="85"/>
      <c r="B55" s="73"/>
      <c r="C55" s="14" t="s">
        <v>61</v>
      </c>
      <c r="D55" s="76"/>
      <c r="E55" s="55"/>
      <c r="F55" s="79"/>
      <c r="G55" s="70"/>
    </row>
    <row r="56" spans="1:7" hidden="1" outlineLevel="1" x14ac:dyDescent="0.35">
      <c r="A56" s="85"/>
      <c r="B56" s="73"/>
      <c r="C56" s="14" t="s">
        <v>62</v>
      </c>
      <c r="D56" s="76"/>
      <c r="E56" s="55"/>
      <c r="F56" s="79"/>
      <c r="G56" s="70"/>
    </row>
    <row r="57" spans="1:7" hidden="1" outlineLevel="1" x14ac:dyDescent="0.35">
      <c r="A57" s="85"/>
      <c r="B57" s="73"/>
      <c r="C57" s="14" t="s">
        <v>63</v>
      </c>
      <c r="D57" s="76"/>
      <c r="E57" s="55"/>
      <c r="F57" s="79"/>
      <c r="G57" s="70"/>
    </row>
    <row r="58" spans="1:7" hidden="1" outlineLevel="1" x14ac:dyDescent="0.35">
      <c r="A58" s="85"/>
      <c r="B58" s="73"/>
      <c r="C58" s="14" t="s">
        <v>64</v>
      </c>
      <c r="D58" s="76"/>
      <c r="E58" s="62"/>
      <c r="F58" s="79"/>
      <c r="G58" s="70"/>
    </row>
    <row r="59" spans="1:7" ht="39" customHeight="1" collapsed="1" x14ac:dyDescent="0.35">
      <c r="A59" s="85"/>
      <c r="B59" s="88"/>
      <c r="C59" s="12" t="s">
        <v>11</v>
      </c>
      <c r="D59" s="90"/>
      <c r="E59" s="13" t="str">
        <f>IF(C59="A. afwijkingen van meer dan 30%",1,IF(C59="B. afwijkingen tussen 15 en 30%",4,IF(C59="C. afwijkingen tussen 10 en 15%",6,IF(C59="D. afwijkingen tussen 5 en 10%",8,IF(C59="E. Afwijkingen van minder dan 5%",10,"-")))))</f>
        <v>-</v>
      </c>
      <c r="F59" s="92"/>
      <c r="G59" s="70"/>
    </row>
    <row r="60" spans="1:7" ht="39" hidden="1" customHeight="1" outlineLevel="1" thickBot="1" x14ac:dyDescent="0.4">
      <c r="A60" s="85"/>
      <c r="B60" s="72" t="s">
        <v>59</v>
      </c>
      <c r="C60" s="18" t="s">
        <v>11</v>
      </c>
      <c r="D60" s="75"/>
      <c r="E60" s="55"/>
      <c r="F60" s="78" t="str">
        <f>E66</f>
        <v>-</v>
      </c>
      <c r="G60" s="70"/>
    </row>
    <row r="61" spans="1:7" hidden="1" outlineLevel="1" x14ac:dyDescent="0.35">
      <c r="A61" s="85"/>
      <c r="B61" s="73"/>
      <c r="C61" s="17" t="s">
        <v>60</v>
      </c>
      <c r="D61" s="76"/>
      <c r="E61" s="55"/>
      <c r="F61" s="79"/>
      <c r="G61" s="70"/>
    </row>
    <row r="62" spans="1:7" hidden="1" outlineLevel="1" x14ac:dyDescent="0.35">
      <c r="A62" s="85"/>
      <c r="B62" s="73"/>
      <c r="C62" s="14" t="s">
        <v>61</v>
      </c>
      <c r="D62" s="76"/>
      <c r="E62" s="55"/>
      <c r="F62" s="79"/>
      <c r="G62" s="70"/>
    </row>
    <row r="63" spans="1:7" hidden="1" outlineLevel="1" x14ac:dyDescent="0.35">
      <c r="A63" s="85"/>
      <c r="B63" s="73"/>
      <c r="C63" s="14" t="s">
        <v>62</v>
      </c>
      <c r="D63" s="76"/>
      <c r="E63" s="55"/>
      <c r="F63" s="79"/>
      <c r="G63" s="70"/>
    </row>
    <row r="64" spans="1:7" hidden="1" outlineLevel="1" x14ac:dyDescent="0.35">
      <c r="A64" s="85"/>
      <c r="B64" s="73"/>
      <c r="C64" s="14" t="s">
        <v>63</v>
      </c>
      <c r="D64" s="76"/>
      <c r="E64" s="55"/>
      <c r="F64" s="79"/>
      <c r="G64" s="70"/>
    </row>
    <row r="65" spans="1:7" hidden="1" outlineLevel="1" x14ac:dyDescent="0.35">
      <c r="A65" s="85"/>
      <c r="B65" s="73"/>
      <c r="C65" s="14" t="s">
        <v>64</v>
      </c>
      <c r="D65" s="76"/>
      <c r="E65" s="59"/>
      <c r="F65" s="79"/>
      <c r="G65" s="70"/>
    </row>
    <row r="66" spans="1:7" ht="39" customHeight="1" collapsed="1" thickBot="1" x14ac:dyDescent="0.4">
      <c r="A66" s="86"/>
      <c r="B66" s="74"/>
      <c r="C66" s="16" t="s">
        <v>11</v>
      </c>
      <c r="D66" s="77"/>
      <c r="E66" s="60" t="str">
        <f>IF(C66="A. afwijkingen van meer dan 30%",1,IF(C66="B. afwijkingen tussen 15 en 30%",4,IF(C66="C. afwijkingen tussen 10 en 15%",6,IF(C66="D. afwijkingen tussen 5 en 10%",8,IF(C66="E. Afwijkingen van minder dan 5%",10,"-")))))</f>
        <v>-</v>
      </c>
      <c r="F66" s="80"/>
      <c r="G66" s="71"/>
    </row>
    <row r="67" spans="1:7" ht="26.25" hidden="1" customHeight="1" outlineLevel="1" thickBot="1" x14ac:dyDescent="0.4">
      <c r="A67" s="84" t="s">
        <v>65</v>
      </c>
      <c r="B67" s="87" t="s">
        <v>66</v>
      </c>
      <c r="C67" s="56" t="s">
        <v>11</v>
      </c>
      <c r="D67" s="89"/>
      <c r="E67" s="57"/>
      <c r="F67" s="93" t="str">
        <f>E70</f>
        <v>-</v>
      </c>
      <c r="G67" s="69" t="str">
        <f>IF((COUNT(F67:F70))=0,"-",(AVERAGE(F67:F70)))</f>
        <v>-</v>
      </c>
    </row>
    <row r="68" spans="1:7" ht="38.25" hidden="1" customHeight="1" outlineLevel="1" x14ac:dyDescent="0.35">
      <c r="A68" s="85"/>
      <c r="B68" s="73"/>
      <c r="C68" s="17" t="s">
        <v>67</v>
      </c>
      <c r="D68" s="76"/>
      <c r="E68" s="55"/>
      <c r="F68" s="94"/>
      <c r="G68" s="70"/>
    </row>
    <row r="69" spans="1:7" ht="38.25" hidden="1" customHeight="1" outlineLevel="1" x14ac:dyDescent="0.35">
      <c r="A69" s="85"/>
      <c r="B69" s="73"/>
      <c r="C69" s="14" t="s">
        <v>68</v>
      </c>
      <c r="D69" s="76"/>
      <c r="E69" s="55"/>
      <c r="F69" s="94"/>
      <c r="G69" s="70"/>
    </row>
    <row r="70" spans="1:7" ht="39" customHeight="1" collapsed="1" thickBot="1" x14ac:dyDescent="0.4">
      <c r="A70" s="86"/>
      <c r="B70" s="74"/>
      <c r="C70" s="16" t="s">
        <v>11</v>
      </c>
      <c r="D70" s="77"/>
      <c r="E70" s="60" t="str">
        <f>IF(C70="A. Onredelijke prijzen (schrijven met vork) en tijdsinschatting, achteraf of niet melden van meerwerk",1,IF(C70="B. Redelijke verrekenprijzen en tijdsinschatting en vooraf melden van meerwerk",10,"-"))</f>
        <v>-</v>
      </c>
      <c r="F70" s="95"/>
      <c r="G70" s="71"/>
    </row>
    <row r="71" spans="1:7" ht="13.15" thickBot="1" x14ac:dyDescent="0.4">
      <c r="A71" s="19"/>
      <c r="B71" s="20"/>
      <c r="C71" s="21"/>
      <c r="D71" s="21"/>
      <c r="E71" s="21"/>
      <c r="F71" s="22"/>
      <c r="G71" s="23"/>
    </row>
    <row r="72" spans="1:7" ht="13.5" thickBot="1" x14ac:dyDescent="0.4">
      <c r="A72" s="81" t="s">
        <v>25</v>
      </c>
      <c r="B72" s="82"/>
      <c r="C72" s="82"/>
      <c r="D72" s="82"/>
      <c r="E72" s="82"/>
      <c r="F72" s="82"/>
      <c r="G72" s="83"/>
    </row>
    <row r="73" spans="1:7" x14ac:dyDescent="0.35">
      <c r="A73" s="54" t="s">
        <v>34</v>
      </c>
      <c r="B73" s="24"/>
      <c r="C73" s="53" t="s">
        <v>33</v>
      </c>
      <c r="D73" s="25"/>
      <c r="E73" s="25"/>
      <c r="F73" s="26"/>
      <c r="G73" s="27"/>
    </row>
    <row r="74" spans="1:7" x14ac:dyDescent="0.35">
      <c r="A74" s="28" t="s">
        <v>26</v>
      </c>
      <c r="B74" s="29"/>
      <c r="C74" s="30" t="s">
        <v>26</v>
      </c>
      <c r="D74" s="31"/>
      <c r="E74" s="32"/>
      <c r="F74" s="33"/>
      <c r="G74" s="34"/>
    </row>
    <row r="75" spans="1:7" x14ac:dyDescent="0.35">
      <c r="A75" s="28" t="s">
        <v>27</v>
      </c>
      <c r="B75" s="29"/>
      <c r="C75" s="30" t="s">
        <v>27</v>
      </c>
      <c r="D75" s="31"/>
      <c r="E75" s="32"/>
      <c r="F75" s="33"/>
      <c r="G75" s="34"/>
    </row>
    <row r="76" spans="1:7" x14ac:dyDescent="0.35">
      <c r="A76" s="35" t="s">
        <v>28</v>
      </c>
      <c r="B76" s="36" t="s">
        <v>29</v>
      </c>
      <c r="C76" s="37" t="s">
        <v>28</v>
      </c>
      <c r="D76" s="38" t="s">
        <v>29</v>
      </c>
      <c r="E76" s="37" t="s">
        <v>30</v>
      </c>
      <c r="F76" s="39"/>
      <c r="G76" s="40"/>
    </row>
    <row r="77" spans="1:7" x14ac:dyDescent="0.35">
      <c r="A77" s="35"/>
      <c r="B77" s="41"/>
      <c r="C77" s="37"/>
      <c r="D77" s="42"/>
      <c r="E77" s="37"/>
      <c r="F77" s="39"/>
      <c r="G77" s="40"/>
    </row>
    <row r="78" spans="1:7" ht="13.15" thickBot="1" x14ac:dyDescent="0.4">
      <c r="A78" s="43"/>
      <c r="B78" s="44"/>
      <c r="C78" s="45"/>
      <c r="D78" s="46"/>
      <c r="E78" s="45"/>
      <c r="F78" s="47"/>
      <c r="G78" s="48"/>
    </row>
    <row r="79" spans="1:7" x14ac:dyDescent="0.35">
      <c r="A79" s="19" t="s">
        <v>31</v>
      </c>
      <c r="B79" s="20">
        <v>42362</v>
      </c>
      <c r="C79" s="49"/>
      <c r="D79" s="49"/>
      <c r="E79" s="49"/>
      <c r="F79" s="50"/>
      <c r="G79" s="10"/>
    </row>
  </sheetData>
  <protectedRanges>
    <protectedRange password="DD55" sqref="A70:B70 A21:B69" name="Bereik1"/>
  </protectedRanges>
  <dataConsolidate/>
  <mergeCells count="72">
    <mergeCell ref="A8:B8"/>
    <mergeCell ref="C8:G8"/>
    <mergeCell ref="A1:C1"/>
    <mergeCell ref="A2:G2"/>
    <mergeCell ref="A3:B3"/>
    <mergeCell ref="C3:G3"/>
    <mergeCell ref="A4:B4"/>
    <mergeCell ref="C4:G4"/>
    <mergeCell ref="A5:B5"/>
    <mergeCell ref="C5:G5"/>
    <mergeCell ref="A6:B6"/>
    <mergeCell ref="C6:G6"/>
    <mergeCell ref="A7:G7"/>
    <mergeCell ref="A13:G13"/>
    <mergeCell ref="A14:B14"/>
    <mergeCell ref="C14:D14"/>
    <mergeCell ref="F14:G14"/>
    <mergeCell ref="A9:B9"/>
    <mergeCell ref="C9:G9"/>
    <mergeCell ref="A10:B10"/>
    <mergeCell ref="C10:G10"/>
    <mergeCell ref="C11:G11"/>
    <mergeCell ref="C12:G12"/>
    <mergeCell ref="A11:B11"/>
    <mergeCell ref="A12:B12"/>
    <mergeCell ref="C15:D15"/>
    <mergeCell ref="F15:G19"/>
    <mergeCell ref="A16:B16"/>
    <mergeCell ref="C16:D16"/>
    <mergeCell ref="A15:B15"/>
    <mergeCell ref="F22:F28"/>
    <mergeCell ref="G22:G35"/>
    <mergeCell ref="A17:B17"/>
    <mergeCell ref="C17:D17"/>
    <mergeCell ref="A18:B18"/>
    <mergeCell ref="C18:D18"/>
    <mergeCell ref="A19:B19"/>
    <mergeCell ref="C19:D19"/>
    <mergeCell ref="A20:G20"/>
    <mergeCell ref="A22:A35"/>
    <mergeCell ref="B22:B28"/>
    <mergeCell ref="D22:D28"/>
    <mergeCell ref="B29:B35"/>
    <mergeCell ref="D29:D35"/>
    <mergeCell ref="F29:F35"/>
    <mergeCell ref="G36:G45"/>
    <mergeCell ref="B41:B45"/>
    <mergeCell ref="D41:D45"/>
    <mergeCell ref="F41:F45"/>
    <mergeCell ref="A46:A52"/>
    <mergeCell ref="B46:B52"/>
    <mergeCell ref="D46:D52"/>
    <mergeCell ref="F46:F52"/>
    <mergeCell ref="G46:G52"/>
    <mergeCell ref="A36:A45"/>
    <mergeCell ref="B36:B40"/>
    <mergeCell ref="D36:D40"/>
    <mergeCell ref="F36:F40"/>
    <mergeCell ref="G53:G66"/>
    <mergeCell ref="B60:B66"/>
    <mergeCell ref="D60:D66"/>
    <mergeCell ref="F60:F66"/>
    <mergeCell ref="A72:G72"/>
    <mergeCell ref="A53:A66"/>
    <mergeCell ref="B53:B59"/>
    <mergeCell ref="D53:D59"/>
    <mergeCell ref="F53:F59"/>
    <mergeCell ref="A67:A70"/>
    <mergeCell ref="B67:B70"/>
    <mergeCell ref="D67:D70"/>
    <mergeCell ref="F67:F70"/>
    <mergeCell ref="G67:G70"/>
  </mergeCells>
  <conditionalFormatting sqref="C3:C6 C8:D12 C28 C35 C40 C45 C52 C59 C66 C14:C19 D22:D70">
    <cfRule type="notContainsBlanks" dxfId="3" priority="4">
      <formula>LEN(TRIM(C3))&gt;0</formula>
    </cfRule>
  </conditionalFormatting>
  <conditionalFormatting sqref="C3:C6 C8:D12 C28 C35 C40 C45 C52 C59 C66 C14:C19 D22:D70">
    <cfRule type="containsBlanks" dxfId="2" priority="3">
      <formula>LEN(TRIM(C3))=0</formula>
    </cfRule>
  </conditionalFormatting>
  <conditionalFormatting sqref="C70">
    <cfRule type="notContainsBlanks" dxfId="1" priority="2">
      <formula>LEN(TRIM(C70))&gt;0</formula>
    </cfRule>
  </conditionalFormatting>
  <conditionalFormatting sqref="C70">
    <cfRule type="containsBlanks" dxfId="0" priority="1">
      <formula>LEN(TRIM(C70))=0</formula>
    </cfRule>
  </conditionalFormatting>
  <dataValidations count="8">
    <dataValidation type="list" allowBlank="1" showInputMessage="1" showErrorMessage="1" sqref="C28" xr:uid="{00000000-0002-0000-0000-000000000000}">
      <formula1>$C$22:$C$27</formula1>
    </dataValidation>
    <dataValidation type="list" allowBlank="1" showInputMessage="1" showErrorMessage="1" sqref="C35" xr:uid="{00000000-0002-0000-0000-000001000000}">
      <formula1>$C$29:$C$34</formula1>
    </dataValidation>
    <dataValidation type="list" allowBlank="1" showInputMessage="1" showErrorMessage="1" sqref="C40" xr:uid="{00000000-0002-0000-0000-000002000000}">
      <formula1>$C$36:$C$39</formula1>
    </dataValidation>
    <dataValidation type="list" allowBlank="1" showInputMessage="1" showErrorMessage="1" sqref="C52" xr:uid="{00000000-0002-0000-0000-000003000000}">
      <formula1>$C$46:$C$51</formula1>
    </dataValidation>
    <dataValidation type="list" allowBlank="1" showInputMessage="1" showErrorMessage="1" sqref="C59" xr:uid="{00000000-0002-0000-0000-000004000000}">
      <formula1>$C$53:$C$58</formula1>
    </dataValidation>
    <dataValidation type="list" allowBlank="1" showInputMessage="1" showErrorMessage="1" sqref="C66" xr:uid="{00000000-0002-0000-0000-000005000000}">
      <formula1>$C$60:$C$65</formula1>
    </dataValidation>
    <dataValidation type="list" allowBlank="1" showInputMessage="1" showErrorMessage="1" sqref="C45" xr:uid="{00000000-0002-0000-0000-000006000000}">
      <formula1>C41:C44</formula1>
    </dataValidation>
    <dataValidation type="list" allowBlank="1" showInputMessage="1" showErrorMessage="1" sqref="C70" xr:uid="{00000000-0002-0000-0000-000007000000}">
      <formula1>$C$67:$C$69</formula1>
    </dataValidation>
  </dataValidations>
  <pageMargins left="0.25" right="0.25"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abSelected="1" workbookViewId="0">
      <selection activeCell="C16" sqref="C16"/>
    </sheetView>
  </sheetViews>
  <sheetFormatPr defaultColWidth="41.86328125" defaultRowHeight="12.75" outlineLevelRow="1" x14ac:dyDescent="0.35"/>
  <cols>
    <col min="3" max="3" width="41.86328125" style="65"/>
    <col min="4" max="4" width="5.1328125" bestFit="1" customWidth="1"/>
  </cols>
  <sheetData>
    <row r="1" spans="1:4" x14ac:dyDescent="0.35">
      <c r="A1" s="66" t="s">
        <v>20</v>
      </c>
      <c r="B1" s="66" t="s">
        <v>21</v>
      </c>
      <c r="C1" s="67" t="s">
        <v>19</v>
      </c>
      <c r="D1" s="68" t="s">
        <v>69</v>
      </c>
    </row>
    <row r="2" spans="1:4" ht="13.5" customHeight="1" outlineLevel="1" x14ac:dyDescent="0.35">
      <c r="A2" s="137" t="s">
        <v>36</v>
      </c>
      <c r="B2" s="137" t="s">
        <v>37</v>
      </c>
      <c r="C2" s="63" t="s">
        <v>38</v>
      </c>
      <c r="D2" s="68">
        <v>1</v>
      </c>
    </row>
    <row r="3" spans="1:4" ht="25.5" customHeight="1" outlineLevel="1" x14ac:dyDescent="0.35">
      <c r="A3" s="137"/>
      <c r="B3" s="137"/>
      <c r="C3" s="63" t="s">
        <v>39</v>
      </c>
      <c r="D3" s="68">
        <v>4</v>
      </c>
    </row>
    <row r="4" spans="1:4" ht="12.75" customHeight="1" outlineLevel="1" x14ac:dyDescent="0.35">
      <c r="A4" s="137"/>
      <c r="B4" s="137"/>
      <c r="C4" s="63" t="s">
        <v>40</v>
      </c>
      <c r="D4" s="68">
        <v>6</v>
      </c>
    </row>
    <row r="5" spans="1:4" ht="12.75" customHeight="1" outlineLevel="1" x14ac:dyDescent="0.35">
      <c r="A5" s="137"/>
      <c r="B5" s="137"/>
      <c r="C5" s="63" t="s">
        <v>41</v>
      </c>
      <c r="D5" s="68">
        <v>8</v>
      </c>
    </row>
    <row r="6" spans="1:4" ht="12.75" customHeight="1" outlineLevel="1" x14ac:dyDescent="0.35">
      <c r="A6" s="137"/>
      <c r="B6" s="137"/>
      <c r="C6" s="63" t="s">
        <v>42</v>
      </c>
      <c r="D6" s="68">
        <v>10</v>
      </c>
    </row>
    <row r="7" spans="1:4" ht="13.5" customHeight="1" outlineLevel="1" x14ac:dyDescent="0.35">
      <c r="A7" s="137"/>
      <c r="B7" s="137" t="s">
        <v>48</v>
      </c>
      <c r="C7" s="63" t="s">
        <v>38</v>
      </c>
      <c r="D7" s="68">
        <v>1</v>
      </c>
    </row>
    <row r="8" spans="1:4" ht="25.5" customHeight="1" outlineLevel="1" x14ac:dyDescent="0.35">
      <c r="A8" s="137"/>
      <c r="B8" s="137"/>
      <c r="C8" s="63" t="s">
        <v>39</v>
      </c>
      <c r="D8" s="68">
        <v>4</v>
      </c>
    </row>
    <row r="9" spans="1:4" ht="12.75" customHeight="1" outlineLevel="1" x14ac:dyDescent="0.35">
      <c r="A9" s="137"/>
      <c r="B9" s="137"/>
      <c r="C9" s="63" t="s">
        <v>40</v>
      </c>
      <c r="D9" s="68">
        <v>6</v>
      </c>
    </row>
    <row r="10" spans="1:4" ht="12.75" customHeight="1" outlineLevel="1" x14ac:dyDescent="0.35">
      <c r="A10" s="137"/>
      <c r="B10" s="137"/>
      <c r="C10" s="63" t="s">
        <v>41</v>
      </c>
      <c r="D10" s="68">
        <v>8</v>
      </c>
    </row>
    <row r="11" spans="1:4" ht="12.75" customHeight="1" outlineLevel="1" x14ac:dyDescent="0.35">
      <c r="A11" s="137"/>
      <c r="B11" s="137"/>
      <c r="C11" s="63" t="s">
        <v>42</v>
      </c>
      <c r="D11" s="68">
        <v>10</v>
      </c>
    </row>
    <row r="12" spans="1:4" ht="13.5" customHeight="1" outlineLevel="1" x14ac:dyDescent="0.35">
      <c r="A12" s="138" t="s">
        <v>43</v>
      </c>
      <c r="B12" s="137" t="s">
        <v>44</v>
      </c>
      <c r="C12" s="64" t="s">
        <v>45</v>
      </c>
      <c r="D12" s="68">
        <v>1</v>
      </c>
    </row>
    <row r="13" spans="1:4" ht="25.5" customHeight="1" outlineLevel="1" x14ac:dyDescent="0.35">
      <c r="A13" s="139"/>
      <c r="B13" s="137"/>
      <c r="C13" s="64" t="s">
        <v>46</v>
      </c>
      <c r="D13" s="68">
        <v>6</v>
      </c>
    </row>
    <row r="14" spans="1:4" ht="12.75" customHeight="1" outlineLevel="1" x14ac:dyDescent="0.35">
      <c r="A14" s="139"/>
      <c r="B14" s="137"/>
      <c r="C14" s="64" t="s">
        <v>47</v>
      </c>
      <c r="D14" s="68">
        <v>10</v>
      </c>
    </row>
    <row r="15" spans="1:4" ht="13.5" customHeight="1" outlineLevel="1" x14ac:dyDescent="0.35">
      <c r="A15" s="139"/>
      <c r="B15" s="137" t="s">
        <v>49</v>
      </c>
      <c r="C15" s="64" t="s">
        <v>45</v>
      </c>
      <c r="D15" s="68">
        <v>1</v>
      </c>
    </row>
    <row r="16" spans="1:4" ht="25.5" customHeight="1" outlineLevel="1" x14ac:dyDescent="0.35">
      <c r="A16" s="139"/>
      <c r="B16" s="137"/>
      <c r="C16" s="64" t="s">
        <v>46</v>
      </c>
      <c r="D16" s="68">
        <v>6</v>
      </c>
    </row>
    <row r="17" spans="1:4" ht="12.75" customHeight="1" outlineLevel="1" x14ac:dyDescent="0.35">
      <c r="A17" s="139"/>
      <c r="B17" s="137"/>
      <c r="C17" s="64" t="s">
        <v>47</v>
      </c>
      <c r="D17" s="68">
        <v>10</v>
      </c>
    </row>
    <row r="18" spans="1:4" ht="13.5" customHeight="1" outlineLevel="1" x14ac:dyDescent="0.35">
      <c r="A18" s="138" t="s">
        <v>50</v>
      </c>
      <c r="B18" s="137" t="s">
        <v>51</v>
      </c>
      <c r="C18" s="64" t="s">
        <v>52</v>
      </c>
      <c r="D18" s="68">
        <v>1</v>
      </c>
    </row>
    <row r="19" spans="1:4" ht="12.75" customHeight="1" outlineLevel="1" x14ac:dyDescent="0.35">
      <c r="A19" s="139"/>
      <c r="B19" s="137"/>
      <c r="C19" s="64" t="s">
        <v>53</v>
      </c>
      <c r="D19" s="68">
        <v>4</v>
      </c>
    </row>
    <row r="20" spans="1:4" ht="12.75" customHeight="1" outlineLevel="1" x14ac:dyDescent="0.35">
      <c r="A20" s="139"/>
      <c r="B20" s="137"/>
      <c r="C20" s="64" t="s">
        <v>54</v>
      </c>
      <c r="D20" s="68">
        <v>6</v>
      </c>
    </row>
    <row r="21" spans="1:4" ht="12.75" customHeight="1" outlineLevel="1" x14ac:dyDescent="0.35">
      <c r="A21" s="139"/>
      <c r="B21" s="137"/>
      <c r="C21" s="64" t="s">
        <v>55</v>
      </c>
      <c r="D21" s="68">
        <v>8</v>
      </c>
    </row>
    <row r="22" spans="1:4" ht="12.75" customHeight="1" outlineLevel="1" x14ac:dyDescent="0.35">
      <c r="A22" s="139"/>
      <c r="B22" s="137"/>
      <c r="C22" s="64" t="s">
        <v>56</v>
      </c>
      <c r="D22" s="68">
        <v>10</v>
      </c>
    </row>
    <row r="23" spans="1:4" ht="13.5" customHeight="1" outlineLevel="1" x14ac:dyDescent="0.35">
      <c r="A23" s="138" t="s">
        <v>57</v>
      </c>
      <c r="B23" s="137" t="s">
        <v>58</v>
      </c>
      <c r="C23" s="64" t="s">
        <v>60</v>
      </c>
      <c r="D23" s="68">
        <v>1</v>
      </c>
    </row>
    <row r="24" spans="1:4" ht="12.75" customHeight="1" outlineLevel="1" x14ac:dyDescent="0.35">
      <c r="A24" s="139"/>
      <c r="B24" s="137"/>
      <c r="C24" s="64" t="s">
        <v>61</v>
      </c>
      <c r="D24" s="68">
        <v>4</v>
      </c>
    </row>
    <row r="25" spans="1:4" ht="12.75" customHeight="1" outlineLevel="1" x14ac:dyDescent="0.35">
      <c r="A25" s="139"/>
      <c r="B25" s="137"/>
      <c r="C25" s="64" t="s">
        <v>62</v>
      </c>
      <c r="D25" s="68">
        <v>6</v>
      </c>
    </row>
    <row r="26" spans="1:4" ht="12.75" customHeight="1" outlineLevel="1" x14ac:dyDescent="0.35">
      <c r="A26" s="139"/>
      <c r="B26" s="137"/>
      <c r="C26" s="64" t="s">
        <v>63</v>
      </c>
      <c r="D26" s="68">
        <v>8</v>
      </c>
    </row>
    <row r="27" spans="1:4" ht="12.75" customHeight="1" outlineLevel="1" x14ac:dyDescent="0.35">
      <c r="A27" s="139"/>
      <c r="B27" s="137"/>
      <c r="C27" s="64" t="s">
        <v>64</v>
      </c>
      <c r="D27" s="68">
        <v>10</v>
      </c>
    </row>
    <row r="28" spans="1:4" ht="13.5" customHeight="1" outlineLevel="1" x14ac:dyDescent="0.35">
      <c r="A28" s="139"/>
      <c r="B28" s="137" t="s">
        <v>59</v>
      </c>
      <c r="C28" s="64" t="s">
        <v>60</v>
      </c>
      <c r="D28" s="68">
        <v>1</v>
      </c>
    </row>
    <row r="29" spans="1:4" ht="12.75" customHeight="1" outlineLevel="1" x14ac:dyDescent="0.35">
      <c r="A29" s="139"/>
      <c r="B29" s="137"/>
      <c r="C29" s="64" t="s">
        <v>61</v>
      </c>
      <c r="D29" s="68">
        <v>4</v>
      </c>
    </row>
    <row r="30" spans="1:4" ht="12.75" customHeight="1" outlineLevel="1" x14ac:dyDescent="0.35">
      <c r="A30" s="139"/>
      <c r="B30" s="137"/>
      <c r="C30" s="64" t="s">
        <v>62</v>
      </c>
      <c r="D30" s="68">
        <v>6</v>
      </c>
    </row>
    <row r="31" spans="1:4" ht="12.75" customHeight="1" outlineLevel="1" x14ac:dyDescent="0.35">
      <c r="A31" s="139"/>
      <c r="B31" s="137"/>
      <c r="C31" s="64" t="s">
        <v>63</v>
      </c>
      <c r="D31" s="68">
        <v>8</v>
      </c>
    </row>
    <row r="32" spans="1:4" ht="12.75" customHeight="1" outlineLevel="1" x14ac:dyDescent="0.35">
      <c r="A32" s="139"/>
      <c r="B32" s="137"/>
      <c r="C32" s="64" t="s">
        <v>64</v>
      </c>
      <c r="D32" s="68">
        <v>10</v>
      </c>
    </row>
    <row r="33" spans="1:4" ht="13.5" customHeight="1" outlineLevel="1" x14ac:dyDescent="0.35">
      <c r="A33" s="138" t="s">
        <v>65</v>
      </c>
      <c r="B33" s="137" t="s">
        <v>66</v>
      </c>
      <c r="C33" s="64" t="s">
        <v>67</v>
      </c>
      <c r="D33" s="68">
        <v>1</v>
      </c>
    </row>
    <row r="34" spans="1:4" ht="25.5" outlineLevel="1" x14ac:dyDescent="0.35">
      <c r="A34" s="139"/>
      <c r="B34" s="137"/>
      <c r="C34" s="64" t="s">
        <v>68</v>
      </c>
      <c r="D34" s="68">
        <v>10</v>
      </c>
    </row>
  </sheetData>
  <protectedRanges>
    <protectedRange password="DD55" sqref="A28:B32 A1:B6 A7:B11 A12:B14 A15:B17 A18:B22 A23:B27 A33:B34" name="Bereik1"/>
  </protectedRanges>
  <mergeCells count="13">
    <mergeCell ref="A12:A17"/>
    <mergeCell ref="B12:B14"/>
    <mergeCell ref="B15:B17"/>
    <mergeCell ref="A2:A11"/>
    <mergeCell ref="B2:B6"/>
    <mergeCell ref="B7:B11"/>
    <mergeCell ref="B28:B32"/>
    <mergeCell ref="A33:A34"/>
    <mergeCell ref="B33:B34"/>
    <mergeCell ref="A18:A22"/>
    <mergeCell ref="B18:B22"/>
    <mergeCell ref="A23:A32"/>
    <mergeCell ref="B23:B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PP</vt:lpstr>
      <vt:lpstr>Onderbouwing</vt:lpstr>
      <vt:lpstr>Blad3</vt:lpstr>
    </vt:vector>
  </TitlesOfParts>
  <Company>Servicepunt71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Romijn, Martijn</dc:creator>
  <cp:lastModifiedBy>Schmitz, Claudia</cp:lastModifiedBy>
  <cp:lastPrinted>2015-12-24T14:42:46Z</cp:lastPrinted>
  <dcterms:created xsi:type="dcterms:W3CDTF">2014-02-07T10:27:28Z</dcterms:created>
  <dcterms:modified xsi:type="dcterms:W3CDTF">2021-10-13T13:11:30Z</dcterms:modified>
</cp:coreProperties>
</file>