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data\CS\FIJZ\Inkoop\Aanbestedingen LOPEND\Multifunctionals\Definitief\"/>
    </mc:Choice>
  </mc:AlternateContent>
  <bookViews>
    <workbookView xWindow="0" yWindow="0" windowWidth="23040" windowHeight="8160"/>
  </bookViews>
  <sheets>
    <sheet name="Tariefbla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1" l="1"/>
  <c r="G61" i="1"/>
  <c r="G59" i="1"/>
  <c r="C58" i="1" l="1"/>
  <c r="C61" i="1" l="1"/>
  <c r="G60" i="1"/>
  <c r="F77" i="1" l="1"/>
  <c r="J77" i="1" s="1"/>
  <c r="F78" i="1"/>
  <c r="J78" i="1" s="1"/>
  <c r="F79" i="1"/>
  <c r="J79" i="1" s="1"/>
  <c r="F76" i="1"/>
  <c r="J76" i="1" s="1"/>
  <c r="C94" i="1"/>
  <c r="E94" i="1" s="1"/>
  <c r="C95" i="1"/>
  <c r="E95" i="1" s="1"/>
  <c r="C96" i="1"/>
  <c r="E96" i="1" s="1"/>
  <c r="C97" i="1"/>
  <c r="E97" i="1" s="1"/>
  <c r="C98" i="1"/>
  <c r="K98" i="1" s="1"/>
  <c r="M98" i="1" s="1"/>
  <c r="C99" i="1"/>
  <c r="K99" i="1" s="1"/>
  <c r="M99" i="1" s="1"/>
  <c r="C93" i="1"/>
  <c r="G93" i="1" s="1"/>
  <c r="I93" i="1" s="1"/>
  <c r="K86" i="1"/>
  <c r="M86" i="1" s="1"/>
  <c r="K87" i="1"/>
  <c r="M87" i="1" s="1"/>
  <c r="K85" i="1"/>
  <c r="M85" i="1" s="1"/>
  <c r="G86" i="1"/>
  <c r="I86" i="1" s="1"/>
  <c r="G87" i="1"/>
  <c r="I87" i="1" s="1"/>
  <c r="G85" i="1"/>
  <c r="I85" i="1" s="1"/>
  <c r="C86" i="1"/>
  <c r="E86" i="1" s="1"/>
  <c r="C87" i="1"/>
  <c r="E87" i="1" s="1"/>
  <c r="C85" i="1"/>
  <c r="E85" i="1" s="1"/>
  <c r="K64" i="1"/>
  <c r="M64" i="1" s="1"/>
  <c r="K65" i="1"/>
  <c r="M65" i="1" s="1"/>
  <c r="K66" i="1"/>
  <c r="M66" i="1" s="1"/>
  <c r="K67" i="1"/>
  <c r="M67" i="1" s="1"/>
  <c r="K68" i="1"/>
  <c r="M68" i="1" s="1"/>
  <c r="K69" i="1"/>
  <c r="M69" i="1" s="1"/>
  <c r="K63" i="1"/>
  <c r="M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C64" i="1"/>
  <c r="E64" i="1" s="1"/>
  <c r="C65" i="1"/>
  <c r="E65" i="1" s="1"/>
  <c r="C66" i="1"/>
  <c r="E66" i="1" s="1"/>
  <c r="C67" i="1"/>
  <c r="E67" i="1" s="1"/>
  <c r="C68" i="1"/>
  <c r="E68" i="1" s="1"/>
  <c r="C69" i="1"/>
  <c r="E69" i="1" s="1"/>
  <c r="G63" i="1"/>
  <c r="I63" i="1" s="1"/>
  <c r="C63" i="1"/>
  <c r="E63" i="1" s="1"/>
  <c r="K96" i="1" l="1"/>
  <c r="M96" i="1" s="1"/>
  <c r="K94" i="1"/>
  <c r="M94" i="1" s="1"/>
  <c r="G97" i="1"/>
  <c r="I97" i="1" s="1"/>
  <c r="G98" i="1"/>
  <c r="I98" i="1" s="1"/>
  <c r="G95" i="1"/>
  <c r="I95" i="1" s="1"/>
  <c r="G99" i="1"/>
  <c r="I99" i="1" s="1"/>
  <c r="K97" i="1"/>
  <c r="M97" i="1" s="1"/>
  <c r="G96" i="1"/>
  <c r="I96" i="1" s="1"/>
  <c r="K95" i="1"/>
  <c r="M95" i="1" s="1"/>
  <c r="N95" i="1" s="1"/>
  <c r="E99" i="1"/>
  <c r="G94" i="1"/>
  <c r="I94" i="1" s="1"/>
  <c r="E93" i="1"/>
  <c r="E98" i="1"/>
  <c r="K93" i="1"/>
  <c r="M93" i="1" s="1"/>
  <c r="N85" i="1"/>
  <c r="N87" i="1"/>
  <c r="N86" i="1"/>
  <c r="N68" i="1"/>
  <c r="N69" i="1"/>
  <c r="N64" i="1"/>
  <c r="N67" i="1"/>
  <c r="N66" i="1"/>
  <c r="N63" i="1"/>
  <c r="N65" i="1"/>
  <c r="I61" i="1"/>
  <c r="K77" i="1"/>
  <c r="M77" i="1" s="1"/>
  <c r="K78" i="1"/>
  <c r="M78" i="1" s="1"/>
  <c r="K79" i="1"/>
  <c r="M79" i="1" s="1"/>
  <c r="G77" i="1"/>
  <c r="I77" i="1" s="1"/>
  <c r="G78" i="1"/>
  <c r="I78" i="1" s="1"/>
  <c r="G79" i="1"/>
  <c r="I79" i="1" s="1"/>
  <c r="K76" i="1"/>
  <c r="M76" i="1" s="1"/>
  <c r="G76" i="1"/>
  <c r="I76" i="1" s="1"/>
  <c r="C77" i="1"/>
  <c r="E77" i="1" s="1"/>
  <c r="C78" i="1"/>
  <c r="E78" i="1" s="1"/>
  <c r="C79" i="1"/>
  <c r="E79" i="1" s="1"/>
  <c r="C76" i="1"/>
  <c r="E76" i="1" s="1"/>
  <c r="K59" i="1"/>
  <c r="M59" i="1" s="1"/>
  <c r="K60" i="1"/>
  <c r="M60" i="1" s="1"/>
  <c r="M61" i="1"/>
  <c r="K58" i="1"/>
  <c r="M58" i="1" s="1"/>
  <c r="I59" i="1"/>
  <c r="I60" i="1"/>
  <c r="G58" i="1"/>
  <c r="I58" i="1" s="1"/>
  <c r="C59" i="1"/>
  <c r="E59" i="1" s="1"/>
  <c r="C60" i="1"/>
  <c r="E60" i="1" s="1"/>
  <c r="E61" i="1"/>
  <c r="E58" i="1"/>
  <c r="N98" i="1" l="1"/>
  <c r="N94" i="1"/>
  <c r="N97" i="1"/>
  <c r="N96" i="1"/>
  <c r="N93" i="1"/>
  <c r="N99" i="1"/>
  <c r="N88" i="1"/>
  <c r="B106" i="1" s="1"/>
  <c r="N77" i="1"/>
  <c r="N78" i="1"/>
  <c r="N79" i="1"/>
  <c r="N76" i="1"/>
  <c r="N59" i="1"/>
  <c r="N58" i="1"/>
  <c r="N60" i="1"/>
  <c r="N61" i="1"/>
  <c r="N100" i="1" l="1"/>
  <c r="B107" i="1" s="1"/>
  <c r="N70" i="1"/>
  <c r="B104" i="1" s="1"/>
  <c r="N80" i="1"/>
  <c r="B105" i="1" s="1"/>
  <c r="B108" i="1" l="1"/>
</calcChain>
</file>

<file path=xl/sharedStrings.xml><?xml version="1.0" encoding="utf-8"?>
<sst xmlns="http://schemas.openxmlformats.org/spreadsheetml/2006/main" count="172" uniqueCount="92">
  <si>
    <t>Tarief en wegingenblad behorende bij de aanbesteding</t>
  </si>
  <si>
    <t>Model</t>
  </si>
  <si>
    <t>Apparatuur</t>
  </si>
  <si>
    <t>Repro-A</t>
  </si>
  <si>
    <t>All-in Onderhoud</t>
  </si>
  <si>
    <t>Software</t>
  </si>
  <si>
    <t>Overige</t>
  </si>
  <si>
    <t>Aantal</t>
  </si>
  <si>
    <t>Periode
(maanden)</t>
  </si>
  <si>
    <t>Totaal
fase 1</t>
  </si>
  <si>
    <t>Totaal
fase 2</t>
  </si>
  <si>
    <t>Tarief
fase 1</t>
  </si>
  <si>
    <t>Tarief
fase 2</t>
  </si>
  <si>
    <t>Tarief
fase 3</t>
  </si>
  <si>
    <t>Totaal
fase 3</t>
  </si>
  <si>
    <t>Contractfase 1</t>
  </si>
  <si>
    <t>Contractfase 2</t>
  </si>
  <si>
    <t>Contractfase 3</t>
  </si>
  <si>
    <t>facturen op basis van werkelijke aantallen</t>
  </si>
  <si>
    <t>Inschrijfprijs</t>
  </si>
  <si>
    <t>A4 zwartwit afdruk MFP</t>
  </si>
  <si>
    <t>A4 kleurenafdruk MFP</t>
  </si>
  <si>
    <t>Weging van de tarieven (wordt ingevuld)</t>
  </si>
  <si>
    <t>Inschrijfprijs berekenen</t>
  </si>
  <si>
    <t>Contractfase 1 (refurbished)</t>
  </si>
  <si>
    <t>Contractfase 2 (Fabrieksnieuw)</t>
  </si>
  <si>
    <t>Contractfase 3 (verlenging)</t>
  </si>
  <si>
    <t>MFP-C-A3-1</t>
  </si>
  <si>
    <t>MFP-C-A3-2</t>
  </si>
  <si>
    <t>MFP-C-A4-1</t>
  </si>
  <si>
    <t>Repro-1</t>
  </si>
  <si>
    <t>print/scan management centraal</t>
  </si>
  <si>
    <t>print/scan management per MFP</t>
  </si>
  <si>
    <t xml:space="preserve">gebruiksrecht per maand
</t>
  </si>
  <si>
    <t>support per maand</t>
  </si>
  <si>
    <t>beheer tools centraal</t>
  </si>
  <si>
    <t>Applicatie</t>
  </si>
  <si>
    <t>Beschrijving</t>
  </si>
  <si>
    <t>huur per maand
contractfase 1  
1)</t>
  </si>
  <si>
    <t>huur per maand
contractfase 2 
2)</t>
  </si>
  <si>
    <t>huur per maand
contractfase 3 
3)</t>
  </si>
  <si>
    <t>Per afdruk
(enkelzijdig)
contractfase 1</t>
  </si>
  <si>
    <t>Per afdruk
(enkelzijdig)
contractfase 2</t>
  </si>
  <si>
    <t>Per afdruk
(enkelzijdig)
contractfase 3</t>
  </si>
  <si>
    <t>A4/A3 zwartwit afdruk Repro</t>
  </si>
  <si>
    <t>A4/A3 kleurenafdruk Repro</t>
  </si>
  <si>
    <t>2 decimalen, niet negatief</t>
  </si>
  <si>
    <t>4 decimalen, niet negeatief</t>
  </si>
  <si>
    <t>Overige tarieven</t>
  </si>
  <si>
    <t>Software tarieven</t>
  </si>
  <si>
    <t>Product tarieven</t>
  </si>
  <si>
    <t>Productopties tarieven</t>
  </si>
  <si>
    <t>All-in onderhoud tarieven</t>
  </si>
  <si>
    <t xml:space="preserve">Per opdracht
</t>
  </si>
  <si>
    <t>Naam inschrijver</t>
  </si>
  <si>
    <t>Naam ondertekenaar</t>
  </si>
  <si>
    <t>Datum</t>
  </si>
  <si>
    <t>Handtekening</t>
  </si>
  <si>
    <t>Plaats</t>
  </si>
  <si>
    <t>Tarieven excl. BTW (invullen door inschrijver)</t>
  </si>
  <si>
    <t>MFP-A3-1</t>
  </si>
  <si>
    <t>MFP-A3-2</t>
  </si>
  <si>
    <t>MFP-A4-1</t>
  </si>
  <si>
    <t>3e invoerlade MFP-A4-1</t>
  </si>
  <si>
    <t>4e invoerlade MFP-A4-1</t>
  </si>
  <si>
    <t>Onderzetkast MFP-A4-1</t>
  </si>
  <si>
    <t>Omschrijving</t>
  </si>
  <si>
    <t>Faxkaart alle modellen</t>
  </si>
  <si>
    <t>Perforatie 2/4 gats MFP-A3-1/2</t>
  </si>
  <si>
    <t>Stapelafleg 2000 vel MFP-A3-2</t>
  </si>
  <si>
    <t>Boekjesmaker MFP-A3-2</t>
  </si>
  <si>
    <t>Verhuizing per MFP intern</t>
  </si>
  <si>
    <t>Verhuizing per MFP extern</t>
  </si>
  <si>
    <t>Verhuizing alle MFP's nieuwbouw</t>
  </si>
  <si>
    <t>Verhuizing repro nieuwbouw</t>
  </si>
  <si>
    <t>Service technicus, per uur</t>
  </si>
  <si>
    <t>Software engineer, per uur</t>
  </si>
  <si>
    <t>Consultant, per uur</t>
  </si>
  <si>
    <t>Producten en productopties</t>
  </si>
  <si>
    <t>facturen op basis van werkelijk bestelde aantallen</t>
  </si>
  <si>
    <t xml:space="preserve">Totaal weging producten </t>
  </si>
  <si>
    <t>Totaal weging all-in onderhoud</t>
  </si>
  <si>
    <t>Totaal weging software</t>
  </si>
  <si>
    <t>Totaal weging overige</t>
  </si>
  <si>
    <t xml:space="preserve">huur per maand
contractfase 1  </t>
  </si>
  <si>
    <t xml:space="preserve">huur per maand
contractfase 2 </t>
  </si>
  <si>
    <t xml:space="preserve">huur per maand
contractfase 3 
</t>
  </si>
  <si>
    <t>refurbished indien aangeboden</t>
  </si>
  <si>
    <t>verlenging na vaste periode</t>
  </si>
  <si>
    <t>vaste periode na verhuizing</t>
  </si>
  <si>
    <t xml:space="preserve">Totaal
</t>
  </si>
  <si>
    <t>Middels de tarieven en de wegingsfactoren wordt de inschrijfprijs berekend. De werkelijke afname behoeft niet overeen te komen met de wegingsfactoren.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</si>
</sst>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4" fontId="0" fillId="2" borderId="1" xfId="2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2" fillId="0" borderId="0" xfId="0" applyFont="1" applyFill="1" applyBorder="1" applyAlignment="1">
      <alignment vertical="top" wrapText="1"/>
    </xf>
    <xf numFmtId="44" fontId="0" fillId="0" borderId="0" xfId="2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44" fontId="2" fillId="3" borderId="1" xfId="0" applyNumberFormat="1" applyFont="1" applyFill="1" applyBorder="1" applyAlignment="1">
      <alignment vertical="top"/>
    </xf>
    <xf numFmtId="44" fontId="2" fillId="4" borderId="1" xfId="0" applyNumberFormat="1" applyFont="1" applyFill="1" applyBorder="1" applyAlignment="1">
      <alignment vertical="top"/>
    </xf>
    <xf numFmtId="165" fontId="0" fillId="2" borderId="1" xfId="2" applyNumberFormat="1" applyFont="1" applyFill="1" applyBorder="1" applyAlignment="1">
      <alignment vertical="top"/>
    </xf>
    <xf numFmtId="0" fontId="1" fillId="5" borderId="1" xfId="3" applyFont="1" applyFill="1" applyBorder="1" applyAlignment="1" applyProtection="1">
      <alignment horizontal="center" vertical="top"/>
    </xf>
    <xf numFmtId="0" fontId="0" fillId="5" borderId="1" xfId="0" applyFill="1" applyBorder="1" applyAlignment="1">
      <alignment horizontal="center" vertical="top"/>
    </xf>
    <xf numFmtId="164" fontId="0" fillId="5" borderId="1" xfId="1" applyNumberFormat="1" applyFont="1" applyFill="1" applyBorder="1" applyAlignment="1">
      <alignment vertical="top"/>
    </xf>
    <xf numFmtId="44" fontId="0" fillId="2" borderId="1" xfId="0" applyNumberFormat="1" applyFill="1" applyBorder="1" applyAlignment="1">
      <alignment vertical="top"/>
    </xf>
    <xf numFmtId="165" fontId="0" fillId="2" borderId="1" xfId="0" applyNumberForma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1" fillId="5" borderId="1" xfId="3" applyFont="1" applyFill="1" applyBorder="1" applyAlignment="1" applyProtection="1">
      <alignment horizontal="left" vertical="top"/>
    </xf>
    <xf numFmtId="44" fontId="0" fillId="5" borderId="1" xfId="0" applyNumberForma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0" xfId="0" applyBorder="1" applyAlignment="1">
      <alignment vertical="top"/>
    </xf>
    <xf numFmtId="0" fontId="7" fillId="0" borderId="0" xfId="0" applyFont="1" applyAlignment="1">
      <alignment vertical="top"/>
    </xf>
    <xf numFmtId="164" fontId="0" fillId="5" borderId="1" xfId="1" applyNumberFormat="1" applyFont="1" applyFill="1" applyBorder="1" applyAlignment="1">
      <alignment horizontal="left" vertical="top"/>
    </xf>
    <xf numFmtId="44" fontId="0" fillId="2" borderId="1" xfId="2" applyNumberFormat="1" applyFont="1" applyFill="1" applyBorder="1" applyAlignment="1">
      <alignment vertical="top"/>
    </xf>
    <xf numFmtId="43" fontId="0" fillId="5" borderId="1" xfId="1" applyFont="1" applyFill="1" applyBorder="1" applyAlignment="1">
      <alignment horizontal="left" vertical="top"/>
    </xf>
    <xf numFmtId="164" fontId="0" fillId="5" borderId="1" xfId="0" applyNumberForma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5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44" fontId="0" fillId="2" borderId="1" xfId="2" applyFont="1" applyFill="1" applyBorder="1" applyAlignment="1">
      <alignment horizontal="center" vertical="center"/>
    </xf>
    <xf numFmtId="44" fontId="0" fillId="4" borderId="1" xfId="0" applyNumberFormat="1" applyFill="1" applyBorder="1" applyAlignment="1">
      <alignment vertical="top"/>
    </xf>
    <xf numFmtId="0" fontId="0" fillId="0" borderId="1" xfId="0" applyBorder="1" applyAlignment="1">
      <alignment vertical="top"/>
    </xf>
    <xf numFmtId="44" fontId="4" fillId="3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5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8" fillId="3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</cellXfs>
  <cellStyles count="5">
    <cellStyle name="Komma" xfId="1" builtinId="3"/>
    <cellStyle name="Standaard" xfId="0" builtinId="0"/>
    <cellStyle name="Standaard 2" xfId="4"/>
    <cellStyle name="Standaard 3" xfId="3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abSelected="1" topLeftCell="A39" workbookViewId="0">
      <selection activeCell="K58" sqref="K58"/>
    </sheetView>
  </sheetViews>
  <sheetFormatPr defaultRowHeight="15" x14ac:dyDescent="0.25"/>
  <cols>
    <col min="1" max="1" width="35.140625" style="1" customWidth="1"/>
    <col min="2" max="2" width="13.140625" style="1" customWidth="1"/>
    <col min="3" max="3" width="13" style="1" customWidth="1"/>
    <col min="4" max="4" width="13.140625" style="1" customWidth="1"/>
    <col min="5" max="5" width="14.140625" style="1" customWidth="1"/>
    <col min="6" max="6" width="8.140625" style="1" customWidth="1"/>
    <col min="7" max="7" width="11.85546875" style="1" customWidth="1"/>
    <col min="8" max="8" width="10.85546875" style="1" customWidth="1"/>
    <col min="9" max="9" width="13.140625" style="1" customWidth="1"/>
    <col min="10" max="10" width="7.28515625" style="1" customWidth="1"/>
    <col min="11" max="11" width="11.42578125" style="1" customWidth="1"/>
    <col min="12" max="12" width="11.140625" style="1" customWidth="1"/>
    <col min="13" max="13" width="12.42578125" style="1" customWidth="1"/>
    <col min="14" max="14" width="12.42578125" style="1" bestFit="1" customWidth="1"/>
    <col min="15" max="16384" width="9.140625" style="1"/>
  </cols>
  <sheetData>
    <row r="1" spans="1:9" ht="26.25" x14ac:dyDescent="0.25">
      <c r="A1" s="27" t="s">
        <v>0</v>
      </c>
    </row>
    <row r="2" spans="1:9" ht="18.75" x14ac:dyDescent="0.25">
      <c r="A2" s="3"/>
    </row>
    <row r="3" spans="1:9" s="3" customFormat="1" ht="18.75" x14ac:dyDescent="0.25">
      <c r="B3" s="25"/>
    </row>
    <row r="4" spans="1:9" ht="28.5" customHeight="1" x14ac:dyDescent="0.25">
      <c r="A4" s="32" t="s">
        <v>54</v>
      </c>
      <c r="B4" s="45"/>
      <c r="C4" s="45"/>
      <c r="D4" s="45"/>
      <c r="G4" s="18" t="s">
        <v>56</v>
      </c>
      <c r="H4" s="42"/>
      <c r="I4" s="43"/>
    </row>
    <row r="5" spans="1:9" ht="27.75" customHeight="1" x14ac:dyDescent="0.25">
      <c r="A5" s="32" t="s">
        <v>55</v>
      </c>
      <c r="B5" s="45"/>
      <c r="C5" s="45"/>
      <c r="D5" s="45"/>
      <c r="G5" s="18" t="s">
        <v>58</v>
      </c>
      <c r="H5" s="44"/>
      <c r="I5" s="43"/>
    </row>
    <row r="6" spans="1:9" ht="36" customHeight="1" x14ac:dyDescent="0.25">
      <c r="A6" s="32" t="s">
        <v>19</v>
      </c>
      <c r="B6" s="46"/>
      <c r="C6" s="46"/>
      <c r="D6" s="46"/>
      <c r="E6" s="26"/>
      <c r="F6" s="26"/>
    </row>
    <row r="7" spans="1:9" ht="36" customHeight="1" x14ac:dyDescent="0.25">
      <c r="A7" s="32" t="s">
        <v>57</v>
      </c>
      <c r="B7" s="37"/>
      <c r="C7" s="37"/>
      <c r="D7" s="37"/>
      <c r="E7" s="26"/>
      <c r="F7" s="26"/>
    </row>
    <row r="9" spans="1:9" ht="23.25" x14ac:dyDescent="0.25">
      <c r="A9" s="2" t="s">
        <v>59</v>
      </c>
    </row>
    <row r="11" spans="1:9" ht="27" customHeight="1" x14ac:dyDescent="0.25">
      <c r="A11" s="3" t="s">
        <v>50</v>
      </c>
      <c r="E11" s="6"/>
    </row>
    <row r="12" spans="1:9" ht="49.5" customHeight="1" x14ac:dyDescent="0.25">
      <c r="A12" s="19" t="s">
        <v>1</v>
      </c>
      <c r="B12" s="20" t="s">
        <v>84</v>
      </c>
      <c r="C12" s="20" t="s">
        <v>85</v>
      </c>
      <c r="D12" s="20" t="s">
        <v>86</v>
      </c>
      <c r="E12" s="7"/>
    </row>
    <row r="13" spans="1:9" ht="49.5" customHeight="1" x14ac:dyDescent="0.25">
      <c r="A13" s="19"/>
      <c r="B13" s="35" t="s">
        <v>87</v>
      </c>
      <c r="C13" s="35" t="s">
        <v>89</v>
      </c>
      <c r="D13" s="35" t="s">
        <v>88</v>
      </c>
      <c r="E13" s="7"/>
    </row>
    <row r="14" spans="1:9" x14ac:dyDescent="0.25">
      <c r="A14" s="21" t="s">
        <v>60</v>
      </c>
      <c r="B14" s="5"/>
      <c r="C14" s="5"/>
      <c r="D14" s="5"/>
      <c r="E14" s="8"/>
      <c r="F14" s="1" t="s">
        <v>46</v>
      </c>
    </row>
    <row r="15" spans="1:9" x14ac:dyDescent="0.25">
      <c r="A15" s="21" t="s">
        <v>61</v>
      </c>
      <c r="B15" s="5"/>
      <c r="C15" s="5"/>
      <c r="D15" s="5"/>
      <c r="E15" s="8"/>
    </row>
    <row r="16" spans="1:9" x14ac:dyDescent="0.25">
      <c r="A16" s="21" t="s">
        <v>62</v>
      </c>
      <c r="B16" s="5"/>
      <c r="C16" s="5"/>
      <c r="D16" s="5"/>
      <c r="E16" s="8"/>
    </row>
    <row r="17" spans="1:6" x14ac:dyDescent="0.25">
      <c r="A17" s="21" t="s">
        <v>30</v>
      </c>
      <c r="B17" s="5"/>
      <c r="C17" s="5"/>
      <c r="D17" s="5"/>
      <c r="E17" s="9"/>
    </row>
    <row r="18" spans="1:6" ht="27" customHeight="1" x14ac:dyDescent="0.25">
      <c r="A18" s="33" t="s">
        <v>51</v>
      </c>
      <c r="E18" s="6"/>
    </row>
    <row r="19" spans="1:6" ht="75" x14ac:dyDescent="0.25">
      <c r="A19" s="19" t="s">
        <v>66</v>
      </c>
      <c r="B19" s="20" t="s">
        <v>38</v>
      </c>
      <c r="C19" s="20" t="s">
        <v>39</v>
      </c>
      <c r="D19" s="20" t="s">
        <v>40</v>
      </c>
      <c r="E19" s="9"/>
    </row>
    <row r="20" spans="1:6" x14ac:dyDescent="0.25">
      <c r="A20" s="21" t="s">
        <v>67</v>
      </c>
      <c r="B20" s="5"/>
      <c r="C20" s="5"/>
      <c r="D20" s="5">
        <v>0</v>
      </c>
      <c r="E20" s="9"/>
      <c r="F20" s="1" t="s">
        <v>46</v>
      </c>
    </row>
    <row r="21" spans="1:6" x14ac:dyDescent="0.25">
      <c r="A21" s="21" t="s">
        <v>68</v>
      </c>
      <c r="B21" s="5"/>
      <c r="C21" s="5"/>
      <c r="D21" s="5">
        <v>0</v>
      </c>
      <c r="E21" s="9"/>
    </row>
    <row r="22" spans="1:6" x14ac:dyDescent="0.25">
      <c r="A22" s="21" t="s">
        <v>69</v>
      </c>
      <c r="B22" s="5"/>
      <c r="C22" s="5"/>
      <c r="D22" s="5">
        <v>0</v>
      </c>
      <c r="E22" s="9"/>
    </row>
    <row r="23" spans="1:6" x14ac:dyDescent="0.25">
      <c r="A23" s="21" t="s">
        <v>70</v>
      </c>
      <c r="B23" s="5"/>
      <c r="C23" s="5"/>
      <c r="D23" s="5">
        <v>0</v>
      </c>
      <c r="E23" s="9"/>
    </row>
    <row r="24" spans="1:6" x14ac:dyDescent="0.25">
      <c r="A24" s="21" t="s">
        <v>63</v>
      </c>
      <c r="B24" s="5"/>
      <c r="C24" s="5"/>
      <c r="D24" s="5">
        <v>0</v>
      </c>
      <c r="E24" s="9"/>
    </row>
    <row r="25" spans="1:6" x14ac:dyDescent="0.25">
      <c r="A25" s="21" t="s">
        <v>64</v>
      </c>
      <c r="B25" s="5"/>
      <c r="C25" s="5"/>
      <c r="D25" s="5">
        <v>0</v>
      </c>
      <c r="E25" s="9"/>
    </row>
    <row r="26" spans="1:6" x14ac:dyDescent="0.25">
      <c r="A26" s="21" t="s">
        <v>65</v>
      </c>
      <c r="B26" s="5"/>
      <c r="C26" s="5"/>
      <c r="D26" s="5">
        <v>0</v>
      </c>
      <c r="E26" s="9"/>
    </row>
    <row r="27" spans="1:6" x14ac:dyDescent="0.25">
      <c r="E27" s="6"/>
    </row>
    <row r="28" spans="1:6" ht="27" customHeight="1" x14ac:dyDescent="0.25">
      <c r="A28" s="33" t="s">
        <v>52</v>
      </c>
      <c r="E28" s="6"/>
    </row>
    <row r="29" spans="1:6" ht="60" x14ac:dyDescent="0.25">
      <c r="A29" s="18"/>
      <c r="B29" s="20" t="s">
        <v>41</v>
      </c>
      <c r="C29" s="20" t="s">
        <v>42</v>
      </c>
      <c r="D29" s="20" t="s">
        <v>43</v>
      </c>
      <c r="E29" s="6"/>
    </row>
    <row r="30" spans="1:6" x14ac:dyDescent="0.25">
      <c r="A30" s="21" t="s">
        <v>20</v>
      </c>
      <c r="B30" s="12"/>
      <c r="C30" s="12"/>
      <c r="D30" s="12"/>
      <c r="F30" s="1" t="s">
        <v>47</v>
      </c>
    </row>
    <row r="31" spans="1:6" x14ac:dyDescent="0.25">
      <c r="A31" s="21" t="s">
        <v>21</v>
      </c>
      <c r="B31" s="12"/>
      <c r="C31" s="12"/>
      <c r="D31" s="12"/>
    </row>
    <row r="32" spans="1:6" x14ac:dyDescent="0.25">
      <c r="A32" s="21" t="s">
        <v>44</v>
      </c>
      <c r="B32" s="12"/>
      <c r="C32" s="12"/>
      <c r="D32" s="12"/>
    </row>
    <row r="33" spans="1:6" x14ac:dyDescent="0.25">
      <c r="A33" s="21" t="s">
        <v>45</v>
      </c>
      <c r="B33" s="12"/>
      <c r="C33" s="12"/>
      <c r="D33" s="12"/>
    </row>
    <row r="35" spans="1:6" ht="27" customHeight="1" x14ac:dyDescent="0.25">
      <c r="A35" s="33" t="s">
        <v>49</v>
      </c>
      <c r="E35" s="6"/>
    </row>
    <row r="36" spans="1:6" ht="36" customHeight="1" x14ac:dyDescent="0.25">
      <c r="A36" s="19" t="s">
        <v>36</v>
      </c>
      <c r="B36" s="20" t="s">
        <v>33</v>
      </c>
      <c r="C36" s="20" t="s">
        <v>34</v>
      </c>
    </row>
    <row r="37" spans="1:6" x14ac:dyDescent="0.25">
      <c r="A37" s="21" t="s">
        <v>35</v>
      </c>
      <c r="B37" s="5"/>
      <c r="C37" s="5"/>
      <c r="F37" s="1" t="s">
        <v>46</v>
      </c>
    </row>
    <row r="38" spans="1:6" x14ac:dyDescent="0.25">
      <c r="A38" s="21" t="s">
        <v>31</v>
      </c>
      <c r="B38" s="5"/>
      <c r="C38" s="5"/>
    </row>
    <row r="39" spans="1:6" x14ac:dyDescent="0.25">
      <c r="A39" s="21" t="s">
        <v>32</v>
      </c>
      <c r="B39" s="5"/>
      <c r="C39" s="5"/>
    </row>
    <row r="40" spans="1:6" x14ac:dyDescent="0.25">
      <c r="A40" s="4"/>
    </row>
    <row r="41" spans="1:6" ht="27" customHeight="1" x14ac:dyDescent="0.25">
      <c r="A41" s="33" t="s">
        <v>48</v>
      </c>
      <c r="E41" s="6"/>
    </row>
    <row r="42" spans="1:6" ht="30" x14ac:dyDescent="0.25">
      <c r="A42" s="19" t="s">
        <v>37</v>
      </c>
      <c r="B42" s="20" t="s">
        <v>53</v>
      </c>
    </row>
    <row r="43" spans="1:6" x14ac:dyDescent="0.25">
      <c r="A43" s="21" t="s">
        <v>71</v>
      </c>
      <c r="B43" s="16"/>
      <c r="F43" s="1" t="s">
        <v>46</v>
      </c>
    </row>
    <row r="44" spans="1:6" x14ac:dyDescent="0.25">
      <c r="A44" s="21" t="s">
        <v>72</v>
      </c>
      <c r="B44" s="5"/>
    </row>
    <row r="45" spans="1:6" x14ac:dyDescent="0.25">
      <c r="A45" s="21" t="s">
        <v>73</v>
      </c>
      <c r="B45" s="5"/>
    </row>
    <row r="46" spans="1:6" x14ac:dyDescent="0.25">
      <c r="A46" s="21" t="s">
        <v>74</v>
      </c>
      <c r="B46" s="5"/>
    </row>
    <row r="47" spans="1:6" x14ac:dyDescent="0.25">
      <c r="A47" s="21" t="s">
        <v>75</v>
      </c>
      <c r="B47" s="5"/>
    </row>
    <row r="48" spans="1:6" x14ac:dyDescent="0.25">
      <c r="A48" s="21" t="s">
        <v>76</v>
      </c>
      <c r="B48" s="5"/>
    </row>
    <row r="49" spans="1:14" x14ac:dyDescent="0.25">
      <c r="A49" s="21" t="s">
        <v>77</v>
      </c>
      <c r="B49" s="5"/>
    </row>
    <row r="51" spans="1:14" ht="23.25" x14ac:dyDescent="0.25">
      <c r="A51" s="2" t="s">
        <v>22</v>
      </c>
    </row>
    <row r="52" spans="1:14" x14ac:dyDescent="0.25">
      <c r="A52" s="36" t="s">
        <v>91</v>
      </c>
    </row>
    <row r="54" spans="1:14" ht="27" customHeight="1" x14ac:dyDescent="0.25">
      <c r="A54" s="33" t="s">
        <v>78</v>
      </c>
    </row>
    <row r="55" spans="1:14" ht="18.75" x14ac:dyDescent="0.25">
      <c r="A55" s="18"/>
      <c r="B55" s="47" t="s">
        <v>24</v>
      </c>
      <c r="C55" s="47"/>
      <c r="D55" s="47"/>
      <c r="E55" s="47"/>
      <c r="F55" s="47" t="s">
        <v>25</v>
      </c>
      <c r="G55" s="47"/>
      <c r="H55" s="47"/>
      <c r="I55" s="47"/>
      <c r="J55" s="47" t="s">
        <v>26</v>
      </c>
      <c r="K55" s="47"/>
      <c r="L55" s="47"/>
      <c r="M55" s="47"/>
      <c r="N55" s="19"/>
    </row>
    <row r="56" spans="1:14" ht="30" x14ac:dyDescent="0.25">
      <c r="A56" s="19" t="s">
        <v>1</v>
      </c>
      <c r="B56" s="19" t="s">
        <v>7</v>
      </c>
      <c r="C56" s="20" t="s">
        <v>11</v>
      </c>
      <c r="D56" s="20" t="s">
        <v>8</v>
      </c>
      <c r="E56" s="20" t="s">
        <v>9</v>
      </c>
      <c r="F56" s="19" t="s">
        <v>7</v>
      </c>
      <c r="G56" s="20" t="s">
        <v>12</v>
      </c>
      <c r="H56" s="20" t="s">
        <v>8</v>
      </c>
      <c r="I56" s="20" t="s">
        <v>10</v>
      </c>
      <c r="J56" s="19" t="s">
        <v>7</v>
      </c>
      <c r="K56" s="20" t="s">
        <v>13</v>
      </c>
      <c r="L56" s="20" t="s">
        <v>8</v>
      </c>
      <c r="M56" s="20" t="s">
        <v>14</v>
      </c>
      <c r="N56" s="20" t="s">
        <v>90</v>
      </c>
    </row>
    <row r="57" spans="1:14" x14ac:dyDescent="0.25">
      <c r="A57" s="19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x14ac:dyDescent="0.25">
      <c r="A58" s="21" t="s">
        <v>27</v>
      </c>
      <c r="B58" s="13">
        <v>2</v>
      </c>
      <c r="C58" s="16">
        <f>B14</f>
        <v>0</v>
      </c>
      <c r="D58" s="14">
        <v>18</v>
      </c>
      <c r="E58" s="11">
        <f>B58*C58*D58</f>
        <v>0</v>
      </c>
      <c r="F58" s="13">
        <v>2</v>
      </c>
      <c r="G58" s="16">
        <f>C14</f>
        <v>0</v>
      </c>
      <c r="H58" s="14">
        <v>60</v>
      </c>
      <c r="I58" s="11">
        <f>F58*G58*H58</f>
        <v>0</v>
      </c>
      <c r="J58" s="13">
        <v>2</v>
      </c>
      <c r="K58" s="16">
        <f>D14</f>
        <v>0</v>
      </c>
      <c r="L58" s="14">
        <v>24</v>
      </c>
      <c r="M58" s="11">
        <f>J58*K58*L58</f>
        <v>0</v>
      </c>
      <c r="N58" s="11">
        <f>E58+I58+M58</f>
        <v>0</v>
      </c>
    </row>
    <row r="59" spans="1:14" x14ac:dyDescent="0.25">
      <c r="A59" s="21" t="s">
        <v>28</v>
      </c>
      <c r="B59" s="13">
        <v>14</v>
      </c>
      <c r="C59" s="16">
        <f>B15</f>
        <v>0</v>
      </c>
      <c r="D59" s="14">
        <v>18</v>
      </c>
      <c r="E59" s="11">
        <f t="shared" ref="E59:E69" si="0">B59*C59*D59</f>
        <v>0</v>
      </c>
      <c r="F59" s="13">
        <v>4</v>
      </c>
      <c r="G59" s="16">
        <f>C15</f>
        <v>0</v>
      </c>
      <c r="H59" s="14">
        <v>60</v>
      </c>
      <c r="I59" s="11">
        <f t="shared" ref="I59:I69" si="1">F59*G59*H59</f>
        <v>0</v>
      </c>
      <c r="J59" s="13">
        <v>4</v>
      </c>
      <c r="K59" s="16">
        <f>D15</f>
        <v>0</v>
      </c>
      <c r="L59" s="14">
        <v>24</v>
      </c>
      <c r="M59" s="11">
        <f t="shared" ref="M59:M61" si="2">J59*K59*L59</f>
        <v>0</v>
      </c>
      <c r="N59" s="11">
        <f t="shared" ref="N59:N69" si="3">E59+I59+M59</f>
        <v>0</v>
      </c>
    </row>
    <row r="60" spans="1:14" x14ac:dyDescent="0.25">
      <c r="A60" s="21" t="s">
        <v>29</v>
      </c>
      <c r="B60" s="13">
        <v>6</v>
      </c>
      <c r="C60" s="16">
        <f>B16</f>
        <v>0</v>
      </c>
      <c r="D60" s="14">
        <v>18</v>
      </c>
      <c r="E60" s="11">
        <f t="shared" si="0"/>
        <v>0</v>
      </c>
      <c r="F60" s="13">
        <v>6</v>
      </c>
      <c r="G60" s="16">
        <f>C16</f>
        <v>0</v>
      </c>
      <c r="H60" s="14">
        <v>60</v>
      </c>
      <c r="I60" s="11">
        <f t="shared" si="1"/>
        <v>0</v>
      </c>
      <c r="J60" s="13">
        <v>6</v>
      </c>
      <c r="K60" s="16">
        <f>D16</f>
        <v>0</v>
      </c>
      <c r="L60" s="14">
        <v>24</v>
      </c>
      <c r="M60" s="11">
        <f t="shared" si="2"/>
        <v>0</v>
      </c>
      <c r="N60" s="11">
        <f t="shared" si="3"/>
        <v>0</v>
      </c>
    </row>
    <row r="61" spans="1:14" x14ac:dyDescent="0.25">
      <c r="A61" s="21" t="s">
        <v>3</v>
      </c>
      <c r="B61" s="13">
        <v>1</v>
      </c>
      <c r="C61" s="16">
        <f>B17</f>
        <v>0</v>
      </c>
      <c r="D61" s="14">
        <v>18</v>
      </c>
      <c r="E61" s="11">
        <f t="shared" si="0"/>
        <v>0</v>
      </c>
      <c r="F61" s="13">
        <v>1</v>
      </c>
      <c r="G61" s="16">
        <f>C17</f>
        <v>0</v>
      </c>
      <c r="H61" s="14">
        <v>60</v>
      </c>
      <c r="I61" s="11">
        <f t="shared" si="1"/>
        <v>0</v>
      </c>
      <c r="J61" s="13">
        <v>1</v>
      </c>
      <c r="K61" s="16">
        <f>D17</f>
        <v>0</v>
      </c>
      <c r="L61" s="14">
        <v>24</v>
      </c>
      <c r="M61" s="11">
        <f t="shared" si="2"/>
        <v>0</v>
      </c>
      <c r="N61" s="11">
        <f t="shared" si="3"/>
        <v>0</v>
      </c>
    </row>
    <row r="62" spans="1:14" x14ac:dyDescent="0.25">
      <c r="A62" s="21"/>
      <c r="B62" s="13"/>
      <c r="C62" s="13"/>
      <c r="D62" s="14"/>
      <c r="E62" s="13"/>
      <c r="F62" s="13"/>
      <c r="G62" s="13"/>
      <c r="H62" s="14"/>
      <c r="I62" s="13"/>
      <c r="J62" s="13"/>
      <c r="K62" s="13"/>
      <c r="L62" s="14"/>
      <c r="M62" s="13"/>
      <c r="N62" s="13"/>
    </row>
    <row r="63" spans="1:14" x14ac:dyDescent="0.25">
      <c r="A63" s="21" t="s">
        <v>67</v>
      </c>
      <c r="B63" s="13">
        <v>1</v>
      </c>
      <c r="C63" s="16">
        <f t="shared" ref="C63:C69" si="4">B20</f>
        <v>0</v>
      </c>
      <c r="D63" s="14">
        <v>18</v>
      </c>
      <c r="E63" s="11">
        <f t="shared" si="0"/>
        <v>0</v>
      </c>
      <c r="F63" s="13">
        <v>1</v>
      </c>
      <c r="G63" s="16">
        <f t="shared" ref="G63:G69" si="5">C20</f>
        <v>0</v>
      </c>
      <c r="H63" s="14">
        <v>60</v>
      </c>
      <c r="I63" s="11">
        <f t="shared" si="1"/>
        <v>0</v>
      </c>
      <c r="J63" s="13">
        <v>1</v>
      </c>
      <c r="K63" s="16">
        <f t="shared" ref="K63:K69" si="6">D20</f>
        <v>0</v>
      </c>
      <c r="L63" s="14">
        <v>24</v>
      </c>
      <c r="M63" s="11">
        <f>J63*K63*L63</f>
        <v>0</v>
      </c>
      <c r="N63" s="11">
        <f t="shared" si="3"/>
        <v>0</v>
      </c>
    </row>
    <row r="64" spans="1:14" x14ac:dyDescent="0.25">
      <c r="A64" s="21" t="s">
        <v>68</v>
      </c>
      <c r="B64" s="13">
        <v>1</v>
      </c>
      <c r="C64" s="16">
        <f t="shared" si="4"/>
        <v>0</v>
      </c>
      <c r="D64" s="14">
        <v>18</v>
      </c>
      <c r="E64" s="11">
        <f t="shared" si="0"/>
        <v>0</v>
      </c>
      <c r="F64" s="13">
        <v>1</v>
      </c>
      <c r="G64" s="16">
        <f t="shared" si="5"/>
        <v>0</v>
      </c>
      <c r="H64" s="14">
        <v>60</v>
      </c>
      <c r="I64" s="11">
        <f t="shared" si="1"/>
        <v>0</v>
      </c>
      <c r="J64" s="13">
        <v>1</v>
      </c>
      <c r="K64" s="16">
        <f t="shared" si="6"/>
        <v>0</v>
      </c>
      <c r="L64" s="14">
        <v>24</v>
      </c>
      <c r="M64" s="11">
        <f t="shared" ref="M64:M69" si="7">J64*K64*L64</f>
        <v>0</v>
      </c>
      <c r="N64" s="11">
        <f t="shared" si="3"/>
        <v>0</v>
      </c>
    </row>
    <row r="65" spans="1:14" x14ac:dyDescent="0.25">
      <c r="A65" s="21" t="s">
        <v>69</v>
      </c>
      <c r="B65" s="13">
        <v>1</v>
      </c>
      <c r="C65" s="16">
        <f t="shared" si="4"/>
        <v>0</v>
      </c>
      <c r="D65" s="14">
        <v>18</v>
      </c>
      <c r="E65" s="11">
        <f t="shared" si="0"/>
        <v>0</v>
      </c>
      <c r="F65" s="13">
        <v>1</v>
      </c>
      <c r="G65" s="16">
        <f t="shared" si="5"/>
        <v>0</v>
      </c>
      <c r="H65" s="14">
        <v>60</v>
      </c>
      <c r="I65" s="11">
        <f t="shared" si="1"/>
        <v>0</v>
      </c>
      <c r="J65" s="13">
        <v>1</v>
      </c>
      <c r="K65" s="16">
        <f t="shared" si="6"/>
        <v>0</v>
      </c>
      <c r="L65" s="14">
        <v>24</v>
      </c>
      <c r="M65" s="11">
        <f t="shared" si="7"/>
        <v>0</v>
      </c>
      <c r="N65" s="11">
        <f t="shared" si="3"/>
        <v>0</v>
      </c>
    </row>
    <row r="66" spans="1:14" x14ac:dyDescent="0.25">
      <c r="A66" s="21" t="s">
        <v>70</v>
      </c>
      <c r="B66" s="13">
        <v>1</v>
      </c>
      <c r="C66" s="16">
        <f t="shared" si="4"/>
        <v>0</v>
      </c>
      <c r="D66" s="14">
        <v>18</v>
      </c>
      <c r="E66" s="11">
        <f t="shared" si="0"/>
        <v>0</v>
      </c>
      <c r="F66" s="13">
        <v>1</v>
      </c>
      <c r="G66" s="16">
        <f t="shared" si="5"/>
        <v>0</v>
      </c>
      <c r="H66" s="14">
        <v>60</v>
      </c>
      <c r="I66" s="11">
        <f t="shared" si="1"/>
        <v>0</v>
      </c>
      <c r="J66" s="13">
        <v>1</v>
      </c>
      <c r="K66" s="16">
        <f t="shared" si="6"/>
        <v>0</v>
      </c>
      <c r="L66" s="14">
        <v>24</v>
      </c>
      <c r="M66" s="11">
        <f t="shared" si="7"/>
        <v>0</v>
      </c>
      <c r="N66" s="11">
        <f t="shared" si="3"/>
        <v>0</v>
      </c>
    </row>
    <row r="67" spans="1:14" x14ac:dyDescent="0.25">
      <c r="A67" s="21" t="s">
        <v>63</v>
      </c>
      <c r="B67" s="13">
        <v>1</v>
      </c>
      <c r="C67" s="16">
        <f t="shared" si="4"/>
        <v>0</v>
      </c>
      <c r="D67" s="14">
        <v>18</v>
      </c>
      <c r="E67" s="11">
        <f t="shared" si="0"/>
        <v>0</v>
      </c>
      <c r="F67" s="13">
        <v>1</v>
      </c>
      <c r="G67" s="16">
        <f t="shared" si="5"/>
        <v>0</v>
      </c>
      <c r="H67" s="14">
        <v>60</v>
      </c>
      <c r="I67" s="11">
        <f t="shared" si="1"/>
        <v>0</v>
      </c>
      <c r="J67" s="13">
        <v>1</v>
      </c>
      <c r="K67" s="16">
        <f t="shared" si="6"/>
        <v>0</v>
      </c>
      <c r="L67" s="14">
        <v>24</v>
      </c>
      <c r="M67" s="11">
        <f t="shared" si="7"/>
        <v>0</v>
      </c>
      <c r="N67" s="11">
        <f t="shared" si="3"/>
        <v>0</v>
      </c>
    </row>
    <row r="68" spans="1:14" x14ac:dyDescent="0.25">
      <c r="A68" s="21" t="s">
        <v>64</v>
      </c>
      <c r="B68" s="13">
        <v>1</v>
      </c>
      <c r="C68" s="16">
        <f t="shared" si="4"/>
        <v>0</v>
      </c>
      <c r="D68" s="14">
        <v>18</v>
      </c>
      <c r="E68" s="11">
        <f t="shared" si="0"/>
        <v>0</v>
      </c>
      <c r="F68" s="13">
        <v>1</v>
      </c>
      <c r="G68" s="16">
        <f t="shared" si="5"/>
        <v>0</v>
      </c>
      <c r="H68" s="14">
        <v>60</v>
      </c>
      <c r="I68" s="11">
        <f t="shared" si="1"/>
        <v>0</v>
      </c>
      <c r="J68" s="13">
        <v>1</v>
      </c>
      <c r="K68" s="16">
        <f t="shared" si="6"/>
        <v>0</v>
      </c>
      <c r="L68" s="14">
        <v>24</v>
      </c>
      <c r="M68" s="11">
        <f t="shared" si="7"/>
        <v>0</v>
      </c>
      <c r="N68" s="11">
        <f t="shared" si="3"/>
        <v>0</v>
      </c>
    </row>
    <row r="69" spans="1:14" x14ac:dyDescent="0.25">
      <c r="A69" s="21" t="s">
        <v>65</v>
      </c>
      <c r="B69" s="13">
        <v>1</v>
      </c>
      <c r="C69" s="16">
        <f t="shared" si="4"/>
        <v>0</v>
      </c>
      <c r="D69" s="14">
        <v>18</v>
      </c>
      <c r="E69" s="11">
        <f t="shared" si="0"/>
        <v>0</v>
      </c>
      <c r="F69" s="13">
        <v>1</v>
      </c>
      <c r="G69" s="16">
        <f t="shared" si="5"/>
        <v>0</v>
      </c>
      <c r="H69" s="14">
        <v>60</v>
      </c>
      <c r="I69" s="11">
        <f t="shared" si="1"/>
        <v>0</v>
      </c>
      <c r="J69" s="13">
        <v>1</v>
      </c>
      <c r="K69" s="16">
        <f t="shared" si="6"/>
        <v>0</v>
      </c>
      <c r="L69" s="14">
        <v>24</v>
      </c>
      <c r="M69" s="11">
        <f t="shared" si="7"/>
        <v>0</v>
      </c>
      <c r="N69" s="11">
        <f t="shared" si="3"/>
        <v>0</v>
      </c>
    </row>
    <row r="70" spans="1:14" x14ac:dyDescent="0.25">
      <c r="A70" s="19" t="s">
        <v>80</v>
      </c>
      <c r="B70" s="22">
        <v>1</v>
      </c>
      <c r="C70" s="23"/>
      <c r="D70" s="21"/>
      <c r="E70" s="21"/>
      <c r="F70" s="22"/>
      <c r="G70" s="23"/>
      <c r="H70" s="21"/>
      <c r="I70" s="21"/>
      <c r="J70" s="21"/>
      <c r="K70" s="21"/>
      <c r="L70" s="21"/>
      <c r="M70" s="21"/>
      <c r="N70" s="10">
        <f>SUM(N58:N69)</f>
        <v>0</v>
      </c>
    </row>
    <row r="71" spans="1:14" x14ac:dyDescent="0.25">
      <c r="B71" s="1" t="s">
        <v>79</v>
      </c>
    </row>
    <row r="73" spans="1:14" ht="25.5" customHeight="1" x14ac:dyDescent="0.25">
      <c r="A73" s="34" t="s">
        <v>4</v>
      </c>
    </row>
    <row r="74" spans="1:14" ht="18.75" x14ac:dyDescent="0.25">
      <c r="A74" s="18"/>
      <c r="B74" s="47" t="s">
        <v>15</v>
      </c>
      <c r="C74" s="47"/>
      <c r="D74" s="47"/>
      <c r="E74" s="47"/>
      <c r="F74" s="47" t="s">
        <v>16</v>
      </c>
      <c r="G74" s="47"/>
      <c r="H74" s="47"/>
      <c r="I74" s="47"/>
      <c r="J74" s="47" t="s">
        <v>17</v>
      </c>
      <c r="K74" s="47"/>
      <c r="L74" s="47"/>
      <c r="M74" s="47"/>
      <c r="N74" s="19"/>
    </row>
    <row r="75" spans="1:14" ht="30" x14ac:dyDescent="0.25">
      <c r="A75" s="19" t="s">
        <v>66</v>
      </c>
      <c r="B75" s="19" t="s">
        <v>7</v>
      </c>
      <c r="C75" s="20" t="s">
        <v>11</v>
      </c>
      <c r="D75" s="20" t="s">
        <v>8</v>
      </c>
      <c r="E75" s="20" t="s">
        <v>9</v>
      </c>
      <c r="F75" s="19" t="s">
        <v>7</v>
      </c>
      <c r="G75" s="20" t="s">
        <v>12</v>
      </c>
      <c r="H75" s="20" t="s">
        <v>8</v>
      </c>
      <c r="I75" s="20" t="s">
        <v>10</v>
      </c>
      <c r="J75" s="19" t="s">
        <v>7</v>
      </c>
      <c r="K75" s="20" t="s">
        <v>13</v>
      </c>
      <c r="L75" s="20" t="s">
        <v>8</v>
      </c>
      <c r="M75" s="20" t="s">
        <v>14</v>
      </c>
      <c r="N75" s="20" t="s">
        <v>90</v>
      </c>
    </row>
    <row r="76" spans="1:14" x14ac:dyDescent="0.25">
      <c r="A76" s="21" t="s">
        <v>20</v>
      </c>
      <c r="B76" s="28">
        <v>30000</v>
      </c>
      <c r="C76" s="12">
        <f>B30</f>
        <v>0</v>
      </c>
      <c r="D76" s="14">
        <v>18</v>
      </c>
      <c r="E76" s="11">
        <f>B76*C76*D76</f>
        <v>0</v>
      </c>
      <c r="F76" s="15">
        <f>B76</f>
        <v>30000</v>
      </c>
      <c r="G76" s="17">
        <f>C30</f>
        <v>0</v>
      </c>
      <c r="H76" s="14">
        <v>60</v>
      </c>
      <c r="I76" s="11">
        <f>F76*G76*H76</f>
        <v>0</v>
      </c>
      <c r="J76" s="15">
        <f>F76*70%</f>
        <v>21000</v>
      </c>
      <c r="K76" s="17">
        <f>D30</f>
        <v>0</v>
      </c>
      <c r="L76" s="14">
        <v>24</v>
      </c>
      <c r="M76" s="11">
        <f>J76*K76*L76</f>
        <v>0</v>
      </c>
      <c r="N76" s="11">
        <f>E76+I76+M76</f>
        <v>0</v>
      </c>
    </row>
    <row r="77" spans="1:14" x14ac:dyDescent="0.25">
      <c r="A77" s="21" t="s">
        <v>21</v>
      </c>
      <c r="B77" s="28">
        <v>40000</v>
      </c>
      <c r="C77" s="12">
        <f>B31</f>
        <v>0</v>
      </c>
      <c r="D77" s="14">
        <v>18</v>
      </c>
      <c r="E77" s="11">
        <f t="shared" ref="E77:E79" si="8">B77*C77*D77</f>
        <v>0</v>
      </c>
      <c r="F77" s="15">
        <f t="shared" ref="F77:F79" si="9">B77</f>
        <v>40000</v>
      </c>
      <c r="G77" s="17">
        <f>C31</f>
        <v>0</v>
      </c>
      <c r="H77" s="14">
        <v>60</v>
      </c>
      <c r="I77" s="11">
        <f t="shared" ref="I77:I79" si="10">F77*G77*H77</f>
        <v>0</v>
      </c>
      <c r="J77" s="15">
        <f>F77*70%</f>
        <v>28000</v>
      </c>
      <c r="K77" s="17">
        <f>D31</f>
        <v>0</v>
      </c>
      <c r="L77" s="14">
        <v>24</v>
      </c>
      <c r="M77" s="11">
        <f t="shared" ref="M77:M79" si="11">J77*K77*L77</f>
        <v>0</v>
      </c>
      <c r="N77" s="11">
        <f t="shared" ref="N77:N79" si="12">E77+I77+M77</f>
        <v>0</v>
      </c>
    </row>
    <row r="78" spans="1:14" x14ac:dyDescent="0.25">
      <c r="A78" s="21" t="s">
        <v>44</v>
      </c>
      <c r="B78" s="28">
        <v>14000</v>
      </c>
      <c r="C78" s="12">
        <f>B32</f>
        <v>0</v>
      </c>
      <c r="D78" s="14">
        <v>18</v>
      </c>
      <c r="E78" s="11">
        <f t="shared" si="8"/>
        <v>0</v>
      </c>
      <c r="F78" s="15">
        <f t="shared" si="9"/>
        <v>14000</v>
      </c>
      <c r="G78" s="17">
        <f>C32</f>
        <v>0</v>
      </c>
      <c r="H78" s="14">
        <v>60</v>
      </c>
      <c r="I78" s="11">
        <f t="shared" si="10"/>
        <v>0</v>
      </c>
      <c r="J78" s="15">
        <f>F78*70%</f>
        <v>9800</v>
      </c>
      <c r="K78" s="17">
        <f>D32</f>
        <v>0</v>
      </c>
      <c r="L78" s="14">
        <v>24</v>
      </c>
      <c r="M78" s="11">
        <f t="shared" si="11"/>
        <v>0</v>
      </c>
      <c r="N78" s="11">
        <f t="shared" si="12"/>
        <v>0</v>
      </c>
    </row>
    <row r="79" spans="1:14" x14ac:dyDescent="0.25">
      <c r="A79" s="21" t="s">
        <v>45</v>
      </c>
      <c r="B79" s="28">
        <v>28000</v>
      </c>
      <c r="C79" s="12">
        <f>B33</f>
        <v>0</v>
      </c>
      <c r="D79" s="14">
        <v>18</v>
      </c>
      <c r="E79" s="11">
        <f t="shared" si="8"/>
        <v>0</v>
      </c>
      <c r="F79" s="15">
        <f t="shared" si="9"/>
        <v>28000</v>
      </c>
      <c r="G79" s="17">
        <f>C33</f>
        <v>0</v>
      </c>
      <c r="H79" s="14">
        <v>60</v>
      </c>
      <c r="I79" s="11">
        <f t="shared" si="10"/>
        <v>0</v>
      </c>
      <c r="J79" s="15">
        <f>F79</f>
        <v>28000</v>
      </c>
      <c r="K79" s="17">
        <f>D33</f>
        <v>0</v>
      </c>
      <c r="L79" s="14">
        <v>24</v>
      </c>
      <c r="M79" s="11">
        <f t="shared" si="11"/>
        <v>0</v>
      </c>
      <c r="N79" s="11">
        <f t="shared" si="12"/>
        <v>0</v>
      </c>
    </row>
    <row r="80" spans="1:14" x14ac:dyDescent="0.25">
      <c r="A80" s="19" t="s">
        <v>81</v>
      </c>
      <c r="B80" s="31"/>
      <c r="C80" s="21"/>
      <c r="D80" s="21"/>
      <c r="E80" s="21"/>
      <c r="F80" s="31"/>
      <c r="G80" s="21"/>
      <c r="H80" s="21"/>
      <c r="I80" s="21"/>
      <c r="J80" s="31"/>
      <c r="K80" s="21"/>
      <c r="L80" s="21"/>
      <c r="M80" s="21"/>
      <c r="N80" s="10">
        <f>SUM(N76:N79)</f>
        <v>0</v>
      </c>
    </row>
    <row r="81" spans="1:14" x14ac:dyDescent="0.25">
      <c r="B81" s="1" t="s">
        <v>18</v>
      </c>
    </row>
    <row r="82" spans="1:14" ht="24.75" customHeight="1" x14ac:dyDescent="0.25">
      <c r="A82" s="33" t="s">
        <v>5</v>
      </c>
    </row>
    <row r="83" spans="1:14" ht="18.75" x14ac:dyDescent="0.25">
      <c r="A83" s="18"/>
      <c r="B83" s="47" t="s">
        <v>15</v>
      </c>
      <c r="C83" s="47"/>
      <c r="D83" s="47"/>
      <c r="E83" s="47"/>
      <c r="F83" s="47" t="s">
        <v>16</v>
      </c>
      <c r="G83" s="47"/>
      <c r="H83" s="47"/>
      <c r="I83" s="47"/>
      <c r="J83" s="47" t="s">
        <v>17</v>
      </c>
      <c r="K83" s="47"/>
      <c r="L83" s="47"/>
      <c r="M83" s="47"/>
      <c r="N83" s="19"/>
    </row>
    <row r="84" spans="1:14" ht="30.75" customHeight="1" x14ac:dyDescent="0.25">
      <c r="A84" s="19" t="s">
        <v>36</v>
      </c>
      <c r="B84" s="19" t="s">
        <v>7</v>
      </c>
      <c r="C84" s="20" t="s">
        <v>11</v>
      </c>
      <c r="D84" s="20" t="s">
        <v>8</v>
      </c>
      <c r="E84" s="20" t="s">
        <v>9</v>
      </c>
      <c r="F84" s="19" t="s">
        <v>7</v>
      </c>
      <c r="G84" s="20" t="s">
        <v>12</v>
      </c>
      <c r="H84" s="20" t="s">
        <v>8</v>
      </c>
      <c r="I84" s="20" t="s">
        <v>10</v>
      </c>
      <c r="J84" s="19" t="s">
        <v>7</v>
      </c>
      <c r="K84" s="20" t="s">
        <v>13</v>
      </c>
      <c r="L84" s="20" t="s">
        <v>8</v>
      </c>
      <c r="M84" s="20" t="s">
        <v>14</v>
      </c>
      <c r="N84" s="20" t="s">
        <v>90</v>
      </c>
    </row>
    <row r="85" spans="1:14" x14ac:dyDescent="0.25">
      <c r="A85" s="21" t="s">
        <v>35</v>
      </c>
      <c r="B85" s="28">
        <v>1</v>
      </c>
      <c r="C85" s="29">
        <f>B37+C37</f>
        <v>0</v>
      </c>
      <c r="D85" s="14">
        <v>18</v>
      </c>
      <c r="E85" s="11">
        <f>B85*C85*D85</f>
        <v>0</v>
      </c>
      <c r="F85" s="15">
        <v>1</v>
      </c>
      <c r="G85" s="16">
        <f>B37+C37</f>
        <v>0</v>
      </c>
      <c r="H85" s="14">
        <v>60</v>
      </c>
      <c r="I85" s="11">
        <f>F85*G85*H85</f>
        <v>0</v>
      </c>
      <c r="J85" s="15">
        <v>1</v>
      </c>
      <c r="K85" s="16">
        <f>B37+C37</f>
        <v>0</v>
      </c>
      <c r="L85" s="14">
        <v>24</v>
      </c>
      <c r="M85" s="11">
        <f>J85*K85*L85</f>
        <v>0</v>
      </c>
      <c r="N85" s="11">
        <f>E85+I85+M85</f>
        <v>0</v>
      </c>
    </row>
    <row r="86" spans="1:14" x14ac:dyDescent="0.25">
      <c r="A86" s="21" t="s">
        <v>31</v>
      </c>
      <c r="B86" s="28">
        <v>1</v>
      </c>
      <c r="C86" s="29">
        <f>B38+C38</f>
        <v>0</v>
      </c>
      <c r="D86" s="14">
        <v>18</v>
      </c>
      <c r="E86" s="11">
        <f t="shared" ref="E86:E87" si="13">B86*C86*D86</f>
        <v>0</v>
      </c>
      <c r="F86" s="15">
        <v>1</v>
      </c>
      <c r="G86" s="16">
        <f>B38+C38</f>
        <v>0</v>
      </c>
      <c r="H86" s="14">
        <v>60</v>
      </c>
      <c r="I86" s="11">
        <f t="shared" ref="I86:I87" si="14">F86*G86*H86</f>
        <v>0</v>
      </c>
      <c r="J86" s="15">
        <v>1</v>
      </c>
      <c r="K86" s="16">
        <f>B38+C38</f>
        <v>0</v>
      </c>
      <c r="L86" s="14">
        <v>24</v>
      </c>
      <c r="M86" s="11">
        <f t="shared" ref="M86:M87" si="15">J86*K86*L86</f>
        <v>0</v>
      </c>
      <c r="N86" s="11">
        <f t="shared" ref="N86:N87" si="16">E86+I86+M86</f>
        <v>0</v>
      </c>
    </row>
    <row r="87" spans="1:14" x14ac:dyDescent="0.25">
      <c r="A87" s="21" t="s">
        <v>32</v>
      </c>
      <c r="B87" s="28">
        <v>22</v>
      </c>
      <c r="C87" s="29">
        <f>B39+C39</f>
        <v>0</v>
      </c>
      <c r="D87" s="14">
        <v>18</v>
      </c>
      <c r="E87" s="11">
        <f t="shared" si="13"/>
        <v>0</v>
      </c>
      <c r="F87" s="15">
        <v>10</v>
      </c>
      <c r="G87" s="16">
        <f>B39+C39</f>
        <v>0</v>
      </c>
      <c r="H87" s="14">
        <v>60</v>
      </c>
      <c r="I87" s="11">
        <f t="shared" si="14"/>
        <v>0</v>
      </c>
      <c r="J87" s="15">
        <v>10</v>
      </c>
      <c r="K87" s="16">
        <f>B39+C39</f>
        <v>0</v>
      </c>
      <c r="L87" s="14">
        <v>24</v>
      </c>
      <c r="M87" s="11">
        <f t="shared" si="15"/>
        <v>0</v>
      </c>
      <c r="N87" s="11">
        <f t="shared" si="16"/>
        <v>0</v>
      </c>
    </row>
    <row r="88" spans="1:14" x14ac:dyDescent="0.25">
      <c r="A88" s="19" t="s">
        <v>82</v>
      </c>
      <c r="B88" s="31"/>
      <c r="C88" s="21"/>
      <c r="D88" s="21"/>
      <c r="E88" s="21"/>
      <c r="F88" s="31"/>
      <c r="G88" s="21"/>
      <c r="H88" s="21"/>
      <c r="I88" s="21"/>
      <c r="J88" s="31"/>
      <c r="K88" s="21"/>
      <c r="L88" s="21"/>
      <c r="M88" s="21"/>
      <c r="N88" s="10">
        <f>SUM(N85:N87)</f>
        <v>0</v>
      </c>
    </row>
    <row r="89" spans="1:14" x14ac:dyDescent="0.25">
      <c r="B89" s="1" t="s">
        <v>18</v>
      </c>
    </row>
    <row r="90" spans="1:14" ht="27" customHeight="1" x14ac:dyDescent="0.25">
      <c r="A90" s="33" t="s">
        <v>6</v>
      </c>
    </row>
    <row r="91" spans="1:14" ht="18.75" x14ac:dyDescent="0.25">
      <c r="A91" s="18"/>
      <c r="B91" s="47" t="s">
        <v>15</v>
      </c>
      <c r="C91" s="47"/>
      <c r="D91" s="47"/>
      <c r="E91" s="47"/>
      <c r="F91" s="47" t="s">
        <v>16</v>
      </c>
      <c r="G91" s="47"/>
      <c r="H91" s="47"/>
      <c r="I91" s="47"/>
      <c r="J91" s="47" t="s">
        <v>17</v>
      </c>
      <c r="K91" s="47"/>
      <c r="L91" s="47"/>
      <c r="M91" s="47"/>
      <c r="N91" s="19"/>
    </row>
    <row r="92" spans="1:14" ht="30" x14ac:dyDescent="0.25">
      <c r="A92" s="19" t="s">
        <v>66</v>
      </c>
      <c r="B92" s="19" t="s">
        <v>7</v>
      </c>
      <c r="C92" s="20" t="s">
        <v>11</v>
      </c>
      <c r="D92" s="20"/>
      <c r="E92" s="20" t="s">
        <v>9</v>
      </c>
      <c r="F92" s="19" t="s">
        <v>7</v>
      </c>
      <c r="G92" s="20" t="s">
        <v>12</v>
      </c>
      <c r="H92" s="20"/>
      <c r="I92" s="20" t="s">
        <v>10</v>
      </c>
      <c r="J92" s="19" t="s">
        <v>7</v>
      </c>
      <c r="K92" s="20" t="s">
        <v>13</v>
      </c>
      <c r="L92" s="20"/>
      <c r="M92" s="20" t="s">
        <v>14</v>
      </c>
      <c r="N92" s="20" t="s">
        <v>90</v>
      </c>
    </row>
    <row r="93" spans="1:14" x14ac:dyDescent="0.25">
      <c r="A93" s="21" t="s">
        <v>71</v>
      </c>
      <c r="B93" s="28">
        <v>2</v>
      </c>
      <c r="C93" s="29">
        <f t="shared" ref="C93:C99" si="17">B43</f>
        <v>0</v>
      </c>
      <c r="D93" s="14"/>
      <c r="E93" s="11">
        <f>B93*C93</f>
        <v>0</v>
      </c>
      <c r="F93" s="15">
        <v>4</v>
      </c>
      <c r="G93" s="16">
        <f>C93</f>
        <v>0</v>
      </c>
      <c r="H93" s="14"/>
      <c r="I93" s="11">
        <f>F93*G93</f>
        <v>0</v>
      </c>
      <c r="J93" s="15">
        <v>2</v>
      </c>
      <c r="K93" s="16">
        <f>C93</f>
        <v>0</v>
      </c>
      <c r="L93" s="14"/>
      <c r="M93" s="11">
        <f>J93*K93</f>
        <v>0</v>
      </c>
      <c r="N93" s="11">
        <f>E93+I93+M93</f>
        <v>0</v>
      </c>
    </row>
    <row r="94" spans="1:14" x14ac:dyDescent="0.25">
      <c r="A94" s="21" t="s">
        <v>72</v>
      </c>
      <c r="B94" s="28">
        <v>1</v>
      </c>
      <c r="C94" s="29">
        <f t="shared" si="17"/>
        <v>0</v>
      </c>
      <c r="D94" s="14"/>
      <c r="E94" s="11">
        <f>B94*C94</f>
        <v>0</v>
      </c>
      <c r="F94" s="15">
        <v>1</v>
      </c>
      <c r="G94" s="16">
        <f t="shared" ref="G94:G99" si="18">C94</f>
        <v>0</v>
      </c>
      <c r="H94" s="14"/>
      <c r="I94" s="11">
        <f>F94*G94</f>
        <v>0</v>
      </c>
      <c r="J94" s="15">
        <v>1</v>
      </c>
      <c r="K94" s="16">
        <f t="shared" ref="K94:K99" si="19">C94</f>
        <v>0</v>
      </c>
      <c r="L94" s="14"/>
      <c r="M94" s="11">
        <f>J94*K94</f>
        <v>0</v>
      </c>
      <c r="N94" s="11">
        <f t="shared" ref="N94:N98" si="20">E94+I94+M94</f>
        <v>0</v>
      </c>
    </row>
    <row r="95" spans="1:14" x14ac:dyDescent="0.25">
      <c r="A95" s="21" t="s">
        <v>73</v>
      </c>
      <c r="B95" s="30">
        <v>0</v>
      </c>
      <c r="C95" s="29">
        <f t="shared" si="17"/>
        <v>0</v>
      </c>
      <c r="D95" s="14"/>
      <c r="E95" s="11">
        <f t="shared" ref="E95:E99" si="21">B95*C95</f>
        <v>0</v>
      </c>
      <c r="F95" s="15">
        <v>1</v>
      </c>
      <c r="G95" s="16">
        <f t="shared" si="18"/>
        <v>0</v>
      </c>
      <c r="H95" s="14"/>
      <c r="I95" s="11">
        <f>F95*G95</f>
        <v>0</v>
      </c>
      <c r="J95" s="15">
        <v>0</v>
      </c>
      <c r="K95" s="16">
        <f t="shared" si="19"/>
        <v>0</v>
      </c>
      <c r="L95" s="14"/>
      <c r="M95" s="11">
        <f t="shared" ref="M95:M99" si="22">J95*K95</f>
        <v>0</v>
      </c>
      <c r="N95" s="11">
        <f t="shared" si="20"/>
        <v>0</v>
      </c>
    </row>
    <row r="96" spans="1:14" x14ac:dyDescent="0.25">
      <c r="A96" s="21" t="s">
        <v>74</v>
      </c>
      <c r="B96" s="28">
        <v>0</v>
      </c>
      <c r="C96" s="29">
        <f t="shared" si="17"/>
        <v>0</v>
      </c>
      <c r="D96" s="14"/>
      <c r="E96" s="11">
        <f t="shared" si="21"/>
        <v>0</v>
      </c>
      <c r="F96" s="15">
        <v>1</v>
      </c>
      <c r="G96" s="16">
        <f t="shared" si="18"/>
        <v>0</v>
      </c>
      <c r="H96" s="14"/>
      <c r="I96" s="11">
        <f t="shared" ref="I96:I99" si="23">F96*G96</f>
        <v>0</v>
      </c>
      <c r="J96" s="15">
        <v>0</v>
      </c>
      <c r="K96" s="16">
        <f t="shared" si="19"/>
        <v>0</v>
      </c>
      <c r="L96" s="14"/>
      <c r="M96" s="11">
        <f t="shared" si="22"/>
        <v>0</v>
      </c>
      <c r="N96" s="11">
        <f t="shared" si="20"/>
        <v>0</v>
      </c>
    </row>
    <row r="97" spans="1:14" x14ac:dyDescent="0.25">
      <c r="A97" s="21" t="s">
        <v>75</v>
      </c>
      <c r="B97" s="28">
        <v>10</v>
      </c>
      <c r="C97" s="29">
        <f t="shared" si="17"/>
        <v>0</v>
      </c>
      <c r="D97" s="14"/>
      <c r="E97" s="11">
        <f t="shared" si="21"/>
        <v>0</v>
      </c>
      <c r="F97" s="15">
        <v>40</v>
      </c>
      <c r="G97" s="16">
        <f t="shared" si="18"/>
        <v>0</v>
      </c>
      <c r="H97" s="14"/>
      <c r="I97" s="11">
        <f t="shared" si="23"/>
        <v>0</v>
      </c>
      <c r="J97" s="15">
        <v>10</v>
      </c>
      <c r="K97" s="16">
        <f t="shared" si="19"/>
        <v>0</v>
      </c>
      <c r="L97" s="14"/>
      <c r="M97" s="11">
        <f t="shared" si="22"/>
        <v>0</v>
      </c>
      <c r="N97" s="11">
        <f t="shared" si="20"/>
        <v>0</v>
      </c>
    </row>
    <row r="98" spans="1:14" x14ac:dyDescent="0.25">
      <c r="A98" s="21" t="s">
        <v>76</v>
      </c>
      <c r="B98" s="28">
        <v>10</v>
      </c>
      <c r="C98" s="29">
        <f t="shared" si="17"/>
        <v>0</v>
      </c>
      <c r="D98" s="14"/>
      <c r="E98" s="11">
        <f t="shared" si="21"/>
        <v>0</v>
      </c>
      <c r="F98" s="15">
        <v>40</v>
      </c>
      <c r="G98" s="16">
        <f t="shared" si="18"/>
        <v>0</v>
      </c>
      <c r="H98" s="14"/>
      <c r="I98" s="11">
        <f t="shared" si="23"/>
        <v>0</v>
      </c>
      <c r="J98" s="15">
        <v>10</v>
      </c>
      <c r="K98" s="16">
        <f t="shared" si="19"/>
        <v>0</v>
      </c>
      <c r="L98" s="14"/>
      <c r="M98" s="11">
        <f t="shared" si="22"/>
        <v>0</v>
      </c>
      <c r="N98" s="11">
        <f t="shared" si="20"/>
        <v>0</v>
      </c>
    </row>
    <row r="99" spans="1:14" x14ac:dyDescent="0.25">
      <c r="A99" s="21" t="s">
        <v>77</v>
      </c>
      <c r="B99" s="28">
        <v>10</v>
      </c>
      <c r="C99" s="29">
        <f t="shared" si="17"/>
        <v>0</v>
      </c>
      <c r="D99" s="14"/>
      <c r="E99" s="11">
        <f t="shared" si="21"/>
        <v>0</v>
      </c>
      <c r="F99" s="15">
        <v>40</v>
      </c>
      <c r="G99" s="16">
        <f t="shared" si="18"/>
        <v>0</v>
      </c>
      <c r="H99" s="14"/>
      <c r="I99" s="11">
        <f t="shared" si="23"/>
        <v>0</v>
      </c>
      <c r="J99" s="15">
        <v>10</v>
      </c>
      <c r="K99" s="16">
        <f t="shared" si="19"/>
        <v>0</v>
      </c>
      <c r="L99" s="14"/>
      <c r="M99" s="11">
        <f t="shared" si="22"/>
        <v>0</v>
      </c>
      <c r="N99" s="11">
        <f>E99+I99+M99</f>
        <v>0</v>
      </c>
    </row>
    <row r="100" spans="1:14" x14ac:dyDescent="0.25">
      <c r="A100" s="19" t="s">
        <v>83</v>
      </c>
      <c r="B100" s="31"/>
      <c r="C100" s="21"/>
      <c r="D100" s="21"/>
      <c r="E100" s="21"/>
      <c r="F100" s="31"/>
      <c r="G100" s="21"/>
      <c r="H100" s="21"/>
      <c r="I100" s="21"/>
      <c r="J100" s="31"/>
      <c r="K100" s="21"/>
      <c r="L100" s="21"/>
      <c r="M100" s="21"/>
      <c r="N100" s="10">
        <f>SUM(N93:N99)</f>
        <v>0</v>
      </c>
    </row>
    <row r="101" spans="1:14" ht="16.5" customHeight="1" x14ac:dyDescent="0.25">
      <c r="A101" s="3"/>
      <c r="B101" s="1" t="s">
        <v>18</v>
      </c>
    </row>
    <row r="103" spans="1:14" ht="27" customHeight="1" x14ac:dyDescent="0.25">
      <c r="A103" s="33" t="s">
        <v>23</v>
      </c>
    </row>
    <row r="104" spans="1:14" x14ac:dyDescent="0.25">
      <c r="A104" s="21" t="s">
        <v>2</v>
      </c>
      <c r="B104" s="38">
        <f>N70</f>
        <v>0</v>
      </c>
      <c r="C104" s="39"/>
    </row>
    <row r="105" spans="1:14" x14ac:dyDescent="0.25">
      <c r="A105" s="21" t="s">
        <v>4</v>
      </c>
      <c r="B105" s="38">
        <f>N80</f>
        <v>0</v>
      </c>
      <c r="C105" s="39"/>
    </row>
    <row r="106" spans="1:14" x14ac:dyDescent="0.25">
      <c r="A106" s="21" t="s">
        <v>5</v>
      </c>
      <c r="B106" s="38">
        <f>N88</f>
        <v>0</v>
      </c>
      <c r="C106" s="39"/>
    </row>
    <row r="107" spans="1:14" x14ac:dyDescent="0.25">
      <c r="A107" s="21" t="s">
        <v>6</v>
      </c>
      <c r="B107" s="38">
        <f>N100</f>
        <v>0</v>
      </c>
      <c r="C107" s="39"/>
    </row>
    <row r="108" spans="1:14" ht="21" x14ac:dyDescent="0.25">
      <c r="A108" s="24" t="s">
        <v>19</v>
      </c>
      <c r="B108" s="40">
        <f>SUM(B104:B107)</f>
        <v>0</v>
      </c>
      <c r="C108" s="41"/>
    </row>
  </sheetData>
  <mergeCells count="23">
    <mergeCell ref="J83:M83"/>
    <mergeCell ref="B91:E91"/>
    <mergeCell ref="F91:I91"/>
    <mergeCell ref="J91:M91"/>
    <mergeCell ref="B55:E55"/>
    <mergeCell ref="F55:I55"/>
    <mergeCell ref="J55:M55"/>
    <mergeCell ref="B74:E74"/>
    <mergeCell ref="F74:I74"/>
    <mergeCell ref="J74:M74"/>
    <mergeCell ref="B83:E83"/>
    <mergeCell ref="F83:I83"/>
    <mergeCell ref="B108:C108"/>
    <mergeCell ref="H4:I4"/>
    <mergeCell ref="H5:I5"/>
    <mergeCell ref="B4:D4"/>
    <mergeCell ref="B5:D5"/>
    <mergeCell ref="B6:D6"/>
    <mergeCell ref="B7:D7"/>
    <mergeCell ref="B104:C104"/>
    <mergeCell ref="B105:C105"/>
    <mergeCell ref="B106:C106"/>
    <mergeCell ref="B107:C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Tariefblad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Petra Krudde</cp:lastModifiedBy>
  <dcterms:created xsi:type="dcterms:W3CDTF">2021-07-21T13:11:27Z</dcterms:created>
  <dcterms:modified xsi:type="dcterms:W3CDTF">2021-10-26T11:32:31Z</dcterms:modified>
</cp:coreProperties>
</file>