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NLROT61NS2VF1\mrrothome$\U1235259\My Documents\Otto\Tilburg Universiteit\EA 2021\Publicatie\"/>
    </mc:Choice>
  </mc:AlternateContent>
  <bookViews>
    <workbookView xWindow="0" yWindow="0" windowWidth="28800" windowHeight="13500"/>
  </bookViews>
  <sheets>
    <sheet name="Totaal" sheetId="3" r:id="rId1"/>
    <sheet name="Specificatie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" i="3" l="1"/>
  <c r="G35" i="2" l="1"/>
  <c r="D9" i="3" s="1"/>
  <c r="F35" i="2"/>
  <c r="D8" i="3" s="1"/>
  <c r="H34" i="2"/>
  <c r="H26" i="2"/>
  <c r="H31" i="2"/>
  <c r="H30" i="2"/>
  <c r="H29" i="2"/>
  <c r="H28" i="2"/>
  <c r="H27" i="2"/>
  <c r="H25" i="2"/>
  <c r="H24" i="2"/>
  <c r="H23" i="2"/>
  <c r="H22" i="2"/>
  <c r="H21" i="2"/>
  <c r="H20" i="2"/>
  <c r="H19" i="2"/>
  <c r="H18" i="2"/>
  <c r="H17" i="2"/>
  <c r="H16" i="2"/>
  <c r="H15" i="2"/>
  <c r="H14" i="2"/>
  <c r="H13" i="2"/>
  <c r="H12" i="2"/>
  <c r="H11" i="2"/>
  <c r="H10" i="2"/>
  <c r="H9" i="2"/>
  <c r="H8" i="2"/>
  <c r="H7" i="2"/>
  <c r="H6" i="2"/>
  <c r="D12" i="3" l="1"/>
  <c r="H35" i="2"/>
</calcChain>
</file>

<file path=xl/sharedStrings.xml><?xml version="1.0" encoding="utf-8"?>
<sst xmlns="http://schemas.openxmlformats.org/spreadsheetml/2006/main" count="88" uniqueCount="74">
  <si>
    <t>Gebouwen</t>
  </si>
  <si>
    <t>Inventaris</t>
  </si>
  <si>
    <t>Adres</t>
  </si>
  <si>
    <t>Verzekerde bedragen</t>
  </si>
  <si>
    <t>Taxatie</t>
  </si>
  <si>
    <t>Totaal</t>
  </si>
  <si>
    <t>Omschrijving:</t>
  </si>
  <si>
    <t>Totaal:</t>
  </si>
  <si>
    <t xml:space="preserve">Verzekerde bedragen </t>
  </si>
  <si>
    <t>Bijlage G bij de Europese Aanbesteding brandverzkering van de Tilburg University</t>
  </si>
  <si>
    <t>Nieuwe Gracht 61 en 65 Utrecht</t>
  </si>
  <si>
    <t>Warandelaan 100 Tilburg</t>
  </si>
  <si>
    <t>Professor Cobbenhagenlaan 109 Tilburg</t>
  </si>
  <si>
    <t>Professor Cobbenhagenlaan 125 Tilburg</t>
  </si>
  <si>
    <t>Lange Nieuwstraat 172  Tilburg</t>
  </si>
  <si>
    <t>Professor de Moorplein 521-523/526-528 Tilburg</t>
  </si>
  <si>
    <t>Warandelaan 2</t>
  </si>
  <si>
    <t>Algemeen</t>
  </si>
  <si>
    <t>terrein</t>
  </si>
  <si>
    <t>Gebouw</t>
  </si>
  <si>
    <t>A</t>
  </si>
  <si>
    <t>C</t>
  </si>
  <si>
    <t>D</t>
  </si>
  <si>
    <t>E</t>
  </si>
  <si>
    <t>F</t>
  </si>
  <si>
    <t>G</t>
  </si>
  <si>
    <t>K</t>
  </si>
  <si>
    <t>L</t>
  </si>
  <si>
    <t>M</t>
  </si>
  <si>
    <t>O</t>
  </si>
  <si>
    <t>R</t>
  </si>
  <si>
    <t>S</t>
  </si>
  <si>
    <t>T</t>
  </si>
  <si>
    <t>V</t>
  </si>
  <si>
    <t>W</t>
  </si>
  <si>
    <t>Z</t>
  </si>
  <si>
    <t>Warandelaan 2 Tilburg</t>
  </si>
  <si>
    <t>Warandelaan 3 Tilburg</t>
  </si>
  <si>
    <t xml:space="preserve">Warandelaan 2 Tilburg </t>
  </si>
  <si>
    <t xml:space="preserve">Warandelaan 2 Tilburg  </t>
  </si>
  <si>
    <t>Professor Cobbenhagenlaan 221 Tilburg</t>
  </si>
  <si>
    <t>Academielaan 5 en Sportweg 13 en 13A Tilburg</t>
  </si>
  <si>
    <t>Professor Cobbenhagenlaan 225 Tilburg</t>
  </si>
  <si>
    <t>Academia building</t>
  </si>
  <si>
    <t>Cobbenhagen building</t>
  </si>
  <si>
    <t>Olympia Lockerbuilding</t>
  </si>
  <si>
    <t>Olympia sportterrein</t>
  </si>
  <si>
    <t>Sportsbar (Sportweg 13A)</t>
  </si>
  <si>
    <t>Restaurant</t>
  </si>
  <si>
    <t>Reitse Toren building</t>
  </si>
  <si>
    <t>Reitse Poort building</t>
  </si>
  <si>
    <t>Deprez</t>
  </si>
  <si>
    <t>Intermezzo building</t>
  </si>
  <si>
    <t>Tias Business School</t>
  </si>
  <si>
    <t>Boeken en tijdschriftencollectie incl. Brabantcollectie</t>
  </si>
  <si>
    <t>Omschrijving</t>
  </si>
  <si>
    <t>-</t>
  </si>
  <si>
    <t>Goederen</t>
  </si>
  <si>
    <t>Dante building</t>
  </si>
  <si>
    <t>Goossens building</t>
  </si>
  <si>
    <t>Faculty Club building</t>
  </si>
  <si>
    <t>Esplanada building</t>
  </si>
  <si>
    <t>Library building</t>
  </si>
  <si>
    <t>Montesquieu building</t>
  </si>
  <si>
    <t>Simon building</t>
  </si>
  <si>
    <t>Tias building</t>
  </si>
  <si>
    <t>Vigilant building</t>
  </si>
  <si>
    <t>Warande building</t>
  </si>
  <si>
    <t>Zwijsen building</t>
  </si>
  <si>
    <t>Cube building</t>
  </si>
  <si>
    <t>Koopmans building</t>
  </si>
  <si>
    <t>Tilburg School of Catholic Theology Building (huur)</t>
  </si>
  <si>
    <t>Cobbenhagenlaan 205 Tilburg</t>
  </si>
  <si>
    <t>TenderNed-Kenmerk: 331251 / Referentienummer: TiU/FS80521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</si>
</sst>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 &quot;€&quot;\ * #,##0.00_ ;_ &quot;€&quot;\ * \-#,##0.00_ ;_ &quot;€&quot;\ * &quot;-&quot;??_ ;_ @_ 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CCFFCC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double">
        <color auto="1"/>
      </bottom>
      <diagonal/>
    </border>
    <border>
      <left/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/>
      <top style="medium">
        <color auto="1"/>
      </top>
      <bottom style="double">
        <color auto="1"/>
      </bottom>
      <diagonal/>
    </border>
    <border>
      <left style="medium">
        <color auto="1"/>
      </left>
      <right/>
      <top style="medium">
        <color auto="1"/>
      </top>
      <bottom style="double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/>
      <top/>
      <bottom style="thick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44" fontId="0" fillId="0" borderId="0" xfId="0" applyNumberFormat="1"/>
    <xf numFmtId="0" fontId="0" fillId="3" borderId="2" xfId="0" applyFill="1" applyBorder="1"/>
    <xf numFmtId="0" fontId="0" fillId="0" borderId="8" xfId="0" applyBorder="1"/>
    <xf numFmtId="0" fontId="0" fillId="3" borderId="3" xfId="0" applyFill="1" applyBorder="1"/>
    <xf numFmtId="0" fontId="0" fillId="0" borderId="4" xfId="0" applyBorder="1"/>
    <xf numFmtId="0" fontId="0" fillId="0" borderId="9" xfId="0" applyBorder="1"/>
    <xf numFmtId="0" fontId="0" fillId="0" borderId="8" xfId="0" applyBorder="1" applyAlignment="1">
      <alignment horizontal="left"/>
    </xf>
    <xf numFmtId="0" fontId="1" fillId="0" borderId="0" xfId="0" applyFont="1"/>
    <xf numFmtId="0" fontId="0" fillId="2" borderId="0" xfId="0" applyFill="1"/>
    <xf numFmtId="0" fontId="2" fillId="3" borderId="2" xfId="0" applyFont="1" applyFill="1" applyBorder="1"/>
    <xf numFmtId="0" fontId="2" fillId="3" borderId="1" xfId="0" applyFont="1" applyFill="1" applyBorder="1"/>
    <xf numFmtId="44" fontId="0" fillId="0" borderId="10" xfId="0" applyNumberFormat="1" applyBorder="1"/>
    <xf numFmtId="44" fontId="0" fillId="0" borderId="8" xfId="0" applyNumberFormat="1" applyBorder="1"/>
    <xf numFmtId="44" fontId="0" fillId="0" borderId="9" xfId="0" applyNumberFormat="1" applyBorder="1"/>
    <xf numFmtId="0" fontId="0" fillId="0" borderId="12" xfId="0" applyBorder="1"/>
    <xf numFmtId="0" fontId="1" fillId="0" borderId="14" xfId="0" applyFont="1" applyBorder="1"/>
    <xf numFmtId="0" fontId="1" fillId="0" borderId="15" xfId="0" applyFont="1" applyBorder="1"/>
    <xf numFmtId="44" fontId="1" fillId="0" borderId="11" xfId="0" applyNumberFormat="1" applyFont="1" applyBorder="1"/>
    <xf numFmtId="44" fontId="1" fillId="0" borderId="16" xfId="0" applyNumberFormat="1" applyFont="1" applyBorder="1"/>
    <xf numFmtId="44" fontId="1" fillId="0" borderId="13" xfId="0" applyNumberFormat="1" applyFont="1" applyBorder="1"/>
    <xf numFmtId="0" fontId="3" fillId="2" borderId="0" xfId="0" applyFont="1" applyFill="1"/>
    <xf numFmtId="0" fontId="3" fillId="2" borderId="0" xfId="0" applyFont="1" applyFill="1" applyBorder="1"/>
    <xf numFmtId="0" fontId="0" fillId="2" borderId="0" xfId="0" applyFill="1" applyBorder="1"/>
    <xf numFmtId="0" fontId="1" fillId="0" borderId="0" xfId="0" applyFont="1" applyFill="1" applyBorder="1"/>
    <xf numFmtId="44" fontId="1" fillId="0" borderId="17" xfId="0" applyNumberFormat="1" applyFont="1" applyBorder="1"/>
    <xf numFmtId="14" fontId="0" fillId="0" borderId="4" xfId="0" applyNumberFormat="1" applyBorder="1"/>
    <xf numFmtId="14" fontId="0" fillId="0" borderId="9" xfId="0" applyNumberFormat="1" applyBorder="1"/>
    <xf numFmtId="0" fontId="3" fillId="2" borderId="18" xfId="0" applyFont="1" applyFill="1" applyBorder="1"/>
    <xf numFmtId="0" fontId="0" fillId="2" borderId="18" xfId="0" applyFill="1" applyBorder="1"/>
    <xf numFmtId="0" fontId="1" fillId="5" borderId="6" xfId="0" applyFont="1" applyFill="1" applyBorder="1" applyAlignment="1">
      <alignment horizontal="center" vertical="top"/>
    </xf>
    <xf numFmtId="0" fontId="1" fillId="5" borderId="1" xfId="0" applyFont="1" applyFill="1" applyBorder="1" applyAlignment="1">
      <alignment horizontal="center" vertical="top"/>
    </xf>
    <xf numFmtId="0" fontId="1" fillId="5" borderId="7" xfId="0" applyFont="1" applyFill="1" applyBorder="1" applyAlignment="1">
      <alignment horizontal="center" vertical="top"/>
    </xf>
    <xf numFmtId="0" fontId="1" fillId="4" borderId="5" xfId="0" applyFont="1" applyFill="1" applyBorder="1" applyAlignment="1">
      <alignment horizontal="center" vertical="top"/>
    </xf>
    <xf numFmtId="0" fontId="1" fillId="4" borderId="6" xfId="0" applyFont="1" applyFill="1" applyBorder="1" applyAlignment="1">
      <alignment horizontal="center" vertical="top"/>
    </xf>
    <xf numFmtId="0" fontId="1" fillId="4" borderId="7" xfId="0" applyFont="1" applyFill="1" applyBorder="1" applyAlignment="1">
      <alignment horizontal="center" vertical="top"/>
    </xf>
    <xf numFmtId="0" fontId="1" fillId="3" borderId="2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tabSelected="1" workbookViewId="0">
      <selection activeCell="A5" sqref="A5"/>
    </sheetView>
  </sheetViews>
  <sheetFormatPr defaultRowHeight="15" x14ac:dyDescent="0.25"/>
  <cols>
    <col min="2" max="2" width="20.42578125" customWidth="1"/>
    <col min="3" max="3" width="22.140625" customWidth="1"/>
    <col min="4" max="4" width="21.7109375" customWidth="1"/>
  </cols>
  <sheetData>
    <row r="1" spans="1:13" ht="18.75" x14ac:dyDescent="0.3">
      <c r="A1" s="22" t="str">
        <f>Specificatie!A1</f>
        <v>Bijlage G bij de Europese Aanbesteding brandverzkering van de Tilburg University</v>
      </c>
      <c r="B1" s="22"/>
      <c r="C1" s="22"/>
      <c r="D1" s="22"/>
      <c r="E1" s="22"/>
      <c r="F1" s="22"/>
      <c r="G1" s="22"/>
      <c r="H1" s="22"/>
      <c r="I1" s="22"/>
      <c r="J1" s="23"/>
      <c r="K1" s="23"/>
      <c r="L1" s="23"/>
      <c r="M1" s="23"/>
    </row>
    <row r="2" spans="1:13" ht="19.5" thickBot="1" x14ac:dyDescent="0.35">
      <c r="A2" s="28" t="s">
        <v>73</v>
      </c>
      <c r="B2" s="28"/>
      <c r="C2" s="28"/>
      <c r="D2" s="28"/>
      <c r="E2" s="28"/>
      <c r="F2" s="28"/>
      <c r="G2" s="28"/>
      <c r="H2" s="28"/>
      <c r="I2" s="28"/>
      <c r="J2" s="29"/>
      <c r="K2" s="29"/>
      <c r="L2" s="29"/>
      <c r="M2" s="29"/>
    </row>
    <row r="3" spans="1:13" ht="15.75" thickTop="1" x14ac:dyDescent="0.25"/>
    <row r="5" spans="1:13" x14ac:dyDescent="0.25">
      <c r="A5" s="24"/>
      <c r="B5" s="8" t="s">
        <v>6</v>
      </c>
      <c r="C5" s="8"/>
      <c r="D5" s="8" t="s">
        <v>8</v>
      </c>
    </row>
    <row r="8" spans="1:13" x14ac:dyDescent="0.25">
      <c r="B8" t="s">
        <v>0</v>
      </c>
      <c r="D8" s="1">
        <f>Specificatie!F35</f>
        <v>377758930</v>
      </c>
    </row>
    <row r="9" spans="1:13" x14ac:dyDescent="0.25">
      <c r="B9" t="s">
        <v>1</v>
      </c>
      <c r="D9" s="1">
        <f>Specificatie!G35</f>
        <v>219837361</v>
      </c>
    </row>
    <row r="10" spans="1:13" x14ac:dyDescent="0.25">
      <c r="B10" t="s">
        <v>57</v>
      </c>
      <c r="D10" s="1">
        <v>100000</v>
      </c>
    </row>
    <row r="11" spans="1:13" x14ac:dyDescent="0.25">
      <c r="D11" s="1"/>
    </row>
    <row r="12" spans="1:13" ht="15.75" thickBot="1" x14ac:dyDescent="0.3">
      <c r="B12" s="8" t="s">
        <v>7</v>
      </c>
      <c r="C12" s="8"/>
      <c r="D12" s="25">
        <f>SUM(D8:D10)</f>
        <v>597696291</v>
      </c>
    </row>
    <row r="13" spans="1:13" ht="15.75" thickTop="1" x14ac:dyDescent="0.25"/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6"/>
  <sheetViews>
    <sheetView workbookViewId="0">
      <pane ySplit="4" topLeftCell="A5" activePane="bottomLeft" state="frozen"/>
      <selection pane="bottomLeft" activeCell="A2" sqref="A2"/>
    </sheetView>
  </sheetViews>
  <sheetFormatPr defaultRowHeight="15" x14ac:dyDescent="0.25"/>
  <cols>
    <col min="1" max="1" width="10" customWidth="1"/>
    <col min="2" max="2" width="44.140625" customWidth="1"/>
    <col min="3" max="3" width="45.5703125" customWidth="1"/>
    <col min="4" max="4" width="14.42578125" customWidth="1"/>
    <col min="5" max="5" width="14.140625" customWidth="1"/>
    <col min="6" max="8" width="26" customWidth="1"/>
  </cols>
  <sheetData>
    <row r="1" spans="1:8" ht="18.75" x14ac:dyDescent="0.3">
      <c r="A1" s="21" t="s">
        <v>9</v>
      </c>
      <c r="B1" s="21"/>
      <c r="C1" s="21"/>
      <c r="D1" s="9"/>
      <c r="E1" s="9"/>
      <c r="F1" s="9"/>
      <c r="G1" s="9"/>
      <c r="H1" s="9"/>
    </row>
    <row r="2" spans="1:8" ht="19.5" thickBot="1" x14ac:dyDescent="0.35">
      <c r="A2" s="21" t="s">
        <v>73</v>
      </c>
      <c r="B2" s="21"/>
      <c r="C2" s="21"/>
      <c r="D2" s="9"/>
      <c r="E2" s="9"/>
      <c r="F2" s="9"/>
      <c r="G2" s="9"/>
      <c r="H2" s="9"/>
    </row>
    <row r="3" spans="1:8" ht="16.5" thickBot="1" x14ac:dyDescent="0.3">
      <c r="A3" s="36" t="s">
        <v>17</v>
      </c>
      <c r="B3" s="2"/>
      <c r="C3" s="2"/>
      <c r="D3" s="11" t="s">
        <v>4</v>
      </c>
      <c r="E3" s="4"/>
      <c r="F3" s="10" t="s">
        <v>3</v>
      </c>
      <c r="G3" s="2"/>
      <c r="H3" s="2"/>
    </row>
    <row r="4" spans="1:8" ht="15.75" thickBot="1" x14ac:dyDescent="0.3">
      <c r="A4" s="30" t="s">
        <v>19</v>
      </c>
      <c r="B4" s="30" t="s">
        <v>2</v>
      </c>
      <c r="C4" s="30" t="s">
        <v>55</v>
      </c>
      <c r="D4" s="31" t="s">
        <v>0</v>
      </c>
      <c r="E4" s="32" t="s">
        <v>1</v>
      </c>
      <c r="F4" s="33" t="s">
        <v>0</v>
      </c>
      <c r="G4" s="34" t="s">
        <v>1</v>
      </c>
      <c r="H4" s="35" t="s">
        <v>5</v>
      </c>
    </row>
    <row r="5" spans="1:8" x14ac:dyDescent="0.25">
      <c r="A5" s="3"/>
      <c r="B5" s="3"/>
      <c r="C5" s="3"/>
      <c r="D5" s="5"/>
      <c r="E5" s="6"/>
      <c r="F5" s="12"/>
      <c r="G5" s="13"/>
      <c r="H5" s="14"/>
    </row>
    <row r="6" spans="1:8" x14ac:dyDescent="0.25">
      <c r="A6" s="3" t="s">
        <v>20</v>
      </c>
      <c r="B6" s="3" t="s">
        <v>72</v>
      </c>
      <c r="C6" s="3" t="s">
        <v>43</v>
      </c>
      <c r="D6" s="26">
        <v>44208</v>
      </c>
      <c r="E6" s="27">
        <v>44336</v>
      </c>
      <c r="F6" s="12">
        <v>19450000</v>
      </c>
      <c r="G6" s="13">
        <v>3890000</v>
      </c>
      <c r="H6" s="14">
        <f t="shared" ref="H6:H34" si="0">SUM(F6:G6)</f>
        <v>23340000</v>
      </c>
    </row>
    <row r="7" spans="1:8" x14ac:dyDescent="0.25">
      <c r="A7" s="3" t="s">
        <v>21</v>
      </c>
      <c r="B7" s="3" t="s">
        <v>36</v>
      </c>
      <c r="C7" s="3" t="s">
        <v>44</v>
      </c>
      <c r="D7" s="26">
        <v>44208</v>
      </c>
      <c r="E7" s="27">
        <v>44336</v>
      </c>
      <c r="F7" s="12">
        <v>53150000</v>
      </c>
      <c r="G7" s="13">
        <v>8305000</v>
      </c>
      <c r="H7" s="14">
        <f t="shared" si="0"/>
        <v>61455000</v>
      </c>
    </row>
    <row r="8" spans="1:8" x14ac:dyDescent="0.25">
      <c r="A8" s="3" t="s">
        <v>22</v>
      </c>
      <c r="B8" s="3" t="s">
        <v>36</v>
      </c>
      <c r="C8" s="3" t="s">
        <v>58</v>
      </c>
      <c r="D8" s="26">
        <v>44208</v>
      </c>
      <c r="E8" s="27">
        <v>44336</v>
      </c>
      <c r="F8" s="12">
        <v>20300000</v>
      </c>
      <c r="G8" s="13">
        <v>6575000</v>
      </c>
      <c r="H8" s="14">
        <f t="shared" si="0"/>
        <v>26875000</v>
      </c>
    </row>
    <row r="9" spans="1:8" x14ac:dyDescent="0.25">
      <c r="A9" s="7" t="s">
        <v>23</v>
      </c>
      <c r="B9" s="7" t="s">
        <v>36</v>
      </c>
      <c r="C9" s="7" t="s">
        <v>61</v>
      </c>
      <c r="D9" s="26">
        <v>44208</v>
      </c>
      <c r="E9" s="27">
        <v>44336</v>
      </c>
      <c r="F9" s="12">
        <v>4384000</v>
      </c>
      <c r="G9" s="13">
        <v>1885000</v>
      </c>
      <c r="H9" s="14">
        <f t="shared" si="0"/>
        <v>6269000</v>
      </c>
    </row>
    <row r="10" spans="1:8" x14ac:dyDescent="0.25">
      <c r="A10" s="3" t="s">
        <v>24</v>
      </c>
      <c r="B10" s="3" t="s">
        <v>37</v>
      </c>
      <c r="C10" s="3" t="s">
        <v>60</v>
      </c>
      <c r="D10" s="26">
        <v>44208</v>
      </c>
      <c r="E10" s="27">
        <v>44336</v>
      </c>
      <c r="F10" s="12">
        <v>2110000</v>
      </c>
      <c r="G10" s="13">
        <v>585000</v>
      </c>
      <c r="H10" s="14">
        <f t="shared" si="0"/>
        <v>2695000</v>
      </c>
    </row>
    <row r="11" spans="1:8" x14ac:dyDescent="0.25">
      <c r="A11" s="3" t="s">
        <v>25</v>
      </c>
      <c r="B11" s="3" t="s">
        <v>38</v>
      </c>
      <c r="C11" s="3" t="s">
        <v>59</v>
      </c>
      <c r="D11" s="26">
        <v>44208</v>
      </c>
      <c r="E11" s="27">
        <v>44336</v>
      </c>
      <c r="F11" s="12">
        <v>19350000</v>
      </c>
      <c r="G11" s="13">
        <v>6925000</v>
      </c>
      <c r="H11" s="14">
        <f t="shared" si="0"/>
        <v>26275000</v>
      </c>
    </row>
    <row r="12" spans="1:8" x14ac:dyDescent="0.25">
      <c r="A12" s="3" t="s">
        <v>26</v>
      </c>
      <c r="B12" s="3" t="s">
        <v>36</v>
      </c>
      <c r="C12" s="3" t="s">
        <v>70</v>
      </c>
      <c r="D12" s="26">
        <v>44208</v>
      </c>
      <c r="E12" s="27">
        <v>44336</v>
      </c>
      <c r="F12" s="12">
        <v>63750000</v>
      </c>
      <c r="G12" s="13">
        <v>11805000</v>
      </c>
      <c r="H12" s="14">
        <f t="shared" si="0"/>
        <v>75555000</v>
      </c>
    </row>
    <row r="13" spans="1:8" x14ac:dyDescent="0.25">
      <c r="A13" s="3" t="s">
        <v>27</v>
      </c>
      <c r="B13" s="3" t="s">
        <v>39</v>
      </c>
      <c r="C13" s="3" t="s">
        <v>62</v>
      </c>
      <c r="D13" s="26">
        <v>44208</v>
      </c>
      <c r="E13" s="27">
        <v>44336</v>
      </c>
      <c r="F13" s="12">
        <v>24250000</v>
      </c>
      <c r="G13" s="13">
        <v>7565000</v>
      </c>
      <c r="H13" s="14">
        <f t="shared" si="0"/>
        <v>31815000</v>
      </c>
    </row>
    <row r="14" spans="1:8" x14ac:dyDescent="0.25">
      <c r="A14" s="3" t="s">
        <v>28</v>
      </c>
      <c r="B14" s="3" t="s">
        <v>40</v>
      </c>
      <c r="C14" s="3" t="s">
        <v>63</v>
      </c>
      <c r="D14" s="26">
        <v>44208</v>
      </c>
      <c r="E14" s="27">
        <v>44336</v>
      </c>
      <c r="F14" s="12">
        <v>32950000</v>
      </c>
      <c r="G14" s="13">
        <v>8100000</v>
      </c>
      <c r="H14" s="14">
        <f t="shared" si="0"/>
        <v>41050000</v>
      </c>
    </row>
    <row r="15" spans="1:8" x14ac:dyDescent="0.25">
      <c r="A15" s="3" t="s">
        <v>29</v>
      </c>
      <c r="B15" s="3" t="s">
        <v>41</v>
      </c>
      <c r="C15" s="3" t="s">
        <v>45</v>
      </c>
      <c r="D15" s="26">
        <v>44208</v>
      </c>
      <c r="E15" s="27">
        <v>44336</v>
      </c>
      <c r="F15" s="12">
        <v>13700000</v>
      </c>
      <c r="G15" s="13">
        <v>2905000</v>
      </c>
      <c r="H15" s="14">
        <f t="shared" si="0"/>
        <v>16605000</v>
      </c>
    </row>
    <row r="16" spans="1:8" x14ac:dyDescent="0.25">
      <c r="A16" s="3"/>
      <c r="B16" s="3"/>
      <c r="C16" s="3" t="s">
        <v>46</v>
      </c>
      <c r="D16" s="26">
        <v>44208</v>
      </c>
      <c r="E16" s="27"/>
      <c r="F16" s="12">
        <v>5730000</v>
      </c>
      <c r="G16" s="13">
        <v>0</v>
      </c>
      <c r="H16" s="14">
        <f t="shared" si="0"/>
        <v>5730000</v>
      </c>
    </row>
    <row r="17" spans="1:8" x14ac:dyDescent="0.25">
      <c r="A17" s="3"/>
      <c r="B17" s="3"/>
      <c r="C17" s="3" t="s">
        <v>47</v>
      </c>
      <c r="D17" s="26"/>
      <c r="E17" s="27"/>
      <c r="F17" s="12">
        <v>1003856</v>
      </c>
      <c r="G17" s="13" t="s">
        <v>56</v>
      </c>
      <c r="H17" s="14">
        <f t="shared" si="0"/>
        <v>1003856</v>
      </c>
    </row>
    <row r="18" spans="1:8" x14ac:dyDescent="0.25">
      <c r="A18" s="3" t="s">
        <v>30</v>
      </c>
      <c r="B18" s="3" t="s">
        <v>36</v>
      </c>
      <c r="C18" s="3" t="s">
        <v>48</v>
      </c>
      <c r="D18" s="26">
        <v>44208</v>
      </c>
      <c r="E18" s="27">
        <v>44336</v>
      </c>
      <c r="F18" s="12">
        <v>5130000</v>
      </c>
      <c r="G18" s="13">
        <v>2160000</v>
      </c>
      <c r="H18" s="14">
        <f t="shared" si="0"/>
        <v>7290000</v>
      </c>
    </row>
    <row r="19" spans="1:8" x14ac:dyDescent="0.25">
      <c r="A19" s="3" t="s">
        <v>31</v>
      </c>
      <c r="B19" s="3" t="s">
        <v>42</v>
      </c>
      <c r="C19" s="3" t="s">
        <v>64</v>
      </c>
      <c r="D19" s="26">
        <v>44208</v>
      </c>
      <c r="E19" s="27">
        <v>44336</v>
      </c>
      <c r="F19" s="12">
        <v>26300000</v>
      </c>
      <c r="G19" s="13">
        <v>7700000</v>
      </c>
      <c r="H19" s="14">
        <f t="shared" si="0"/>
        <v>34000000</v>
      </c>
    </row>
    <row r="20" spans="1:8" x14ac:dyDescent="0.25">
      <c r="A20" s="3" t="s">
        <v>32</v>
      </c>
      <c r="B20" s="3" t="s">
        <v>36</v>
      </c>
      <c r="C20" s="3" t="s">
        <v>65</v>
      </c>
      <c r="D20" s="26">
        <v>44208</v>
      </c>
      <c r="E20" s="27">
        <v>44336</v>
      </c>
      <c r="F20" s="12">
        <v>30500000</v>
      </c>
      <c r="G20" s="13">
        <v>7885000</v>
      </c>
      <c r="H20" s="14">
        <f t="shared" si="0"/>
        <v>38385000</v>
      </c>
    </row>
    <row r="21" spans="1:8" x14ac:dyDescent="0.25">
      <c r="A21" s="3" t="s">
        <v>33</v>
      </c>
      <c r="B21" s="3" t="s">
        <v>36</v>
      </c>
      <c r="C21" s="3" t="s">
        <v>66</v>
      </c>
      <c r="D21" s="26">
        <v>44208</v>
      </c>
      <c r="E21" s="27">
        <v>44336</v>
      </c>
      <c r="F21" s="12">
        <v>610000</v>
      </c>
      <c r="G21" s="13">
        <v>105000</v>
      </c>
      <c r="H21" s="14">
        <f t="shared" si="0"/>
        <v>715000</v>
      </c>
    </row>
    <row r="22" spans="1:8" x14ac:dyDescent="0.25">
      <c r="A22" s="3" t="s">
        <v>34</v>
      </c>
      <c r="B22" s="3" t="s">
        <v>36</v>
      </c>
      <c r="C22" s="3" t="s">
        <v>67</v>
      </c>
      <c r="D22" s="26">
        <v>44208</v>
      </c>
      <c r="E22" s="27">
        <v>44336</v>
      </c>
      <c r="F22" s="12">
        <v>7390000</v>
      </c>
      <c r="G22" s="13">
        <v>870000</v>
      </c>
      <c r="H22" s="14">
        <f t="shared" si="0"/>
        <v>8260000</v>
      </c>
    </row>
    <row r="23" spans="1:8" x14ac:dyDescent="0.25">
      <c r="A23" s="3" t="s">
        <v>35</v>
      </c>
      <c r="B23" s="3" t="s">
        <v>36</v>
      </c>
      <c r="C23" s="3" t="s">
        <v>68</v>
      </c>
      <c r="D23" s="26">
        <v>44208</v>
      </c>
      <c r="E23" s="27">
        <v>44336</v>
      </c>
      <c r="F23" s="12">
        <v>530000</v>
      </c>
      <c r="G23" s="13">
        <v>115000</v>
      </c>
      <c r="H23" s="14">
        <f t="shared" si="0"/>
        <v>645000</v>
      </c>
    </row>
    <row r="24" spans="1:8" x14ac:dyDescent="0.25">
      <c r="A24" s="3"/>
      <c r="B24" s="3" t="s">
        <v>10</v>
      </c>
      <c r="C24" s="3" t="s">
        <v>71</v>
      </c>
      <c r="D24" s="26"/>
      <c r="E24" s="27">
        <v>44336</v>
      </c>
      <c r="F24" s="12">
        <v>8811074</v>
      </c>
      <c r="G24" s="13">
        <v>1785000</v>
      </c>
      <c r="H24" s="14">
        <f t="shared" si="0"/>
        <v>10596074</v>
      </c>
    </row>
    <row r="25" spans="1:8" x14ac:dyDescent="0.25">
      <c r="A25" s="3"/>
      <c r="B25" s="3" t="s">
        <v>11</v>
      </c>
      <c r="C25" s="3" t="s">
        <v>69</v>
      </c>
      <c r="D25" s="26">
        <v>44208</v>
      </c>
      <c r="E25" s="27">
        <v>44336</v>
      </c>
      <c r="F25" s="12">
        <v>34950000</v>
      </c>
      <c r="G25" s="13">
        <v>7760000</v>
      </c>
      <c r="H25" s="14">
        <f t="shared" si="0"/>
        <v>42710000</v>
      </c>
    </row>
    <row r="26" spans="1:8" x14ac:dyDescent="0.25">
      <c r="A26" s="3"/>
      <c r="B26" s="3" t="s">
        <v>18</v>
      </c>
      <c r="C26" s="3"/>
      <c r="D26" s="26">
        <v>44208</v>
      </c>
      <c r="E26" s="6"/>
      <c r="F26" s="12">
        <v>3410000</v>
      </c>
      <c r="G26" s="13"/>
      <c r="H26" s="14">
        <f>SUM(F26:G26)</f>
        <v>3410000</v>
      </c>
    </row>
    <row r="27" spans="1:8" x14ac:dyDescent="0.25">
      <c r="A27" s="3"/>
      <c r="B27" s="3" t="s">
        <v>12</v>
      </c>
      <c r="C27" s="3" t="s">
        <v>49</v>
      </c>
      <c r="D27" s="26"/>
      <c r="E27" s="27">
        <v>44336</v>
      </c>
      <c r="F27" s="12"/>
      <c r="G27" s="13">
        <v>3780000</v>
      </c>
      <c r="H27" s="14">
        <f t="shared" si="0"/>
        <v>3780000</v>
      </c>
    </row>
    <row r="28" spans="1:8" x14ac:dyDescent="0.25">
      <c r="A28" s="3"/>
      <c r="B28" s="3" t="s">
        <v>13</v>
      </c>
      <c r="C28" s="3" t="s">
        <v>50</v>
      </c>
      <c r="D28" s="26"/>
      <c r="E28" s="27">
        <v>44336</v>
      </c>
      <c r="F28" s="12"/>
      <c r="G28" s="13">
        <v>2540000</v>
      </c>
      <c r="H28" s="14">
        <f t="shared" si="0"/>
        <v>2540000</v>
      </c>
    </row>
    <row r="29" spans="1:8" x14ac:dyDescent="0.25">
      <c r="A29" s="3"/>
      <c r="B29" s="3" t="s">
        <v>14</v>
      </c>
      <c r="C29" s="3" t="s">
        <v>51</v>
      </c>
      <c r="D29" s="26"/>
      <c r="E29" s="27">
        <v>44336</v>
      </c>
      <c r="F29" s="12"/>
      <c r="G29" s="13">
        <v>735000</v>
      </c>
      <c r="H29" s="14">
        <f t="shared" si="0"/>
        <v>735000</v>
      </c>
    </row>
    <row r="30" spans="1:8" x14ac:dyDescent="0.25">
      <c r="A30" s="3"/>
      <c r="B30" s="3" t="s">
        <v>15</v>
      </c>
      <c r="C30" s="3" t="s">
        <v>52</v>
      </c>
      <c r="D30" s="26"/>
      <c r="E30" s="27">
        <v>44336</v>
      </c>
      <c r="F30" s="12"/>
      <c r="G30" s="13">
        <v>1640000</v>
      </c>
      <c r="H30" s="14">
        <f t="shared" si="0"/>
        <v>1640000</v>
      </c>
    </row>
    <row r="31" spans="1:8" x14ac:dyDescent="0.25">
      <c r="A31" s="3"/>
      <c r="B31" s="3" t="s">
        <v>16</v>
      </c>
      <c r="C31" s="3" t="s">
        <v>53</v>
      </c>
      <c r="D31" s="26"/>
      <c r="E31" s="6"/>
      <c r="F31" s="12"/>
      <c r="G31" s="13">
        <v>4362361</v>
      </c>
      <c r="H31" s="14">
        <f t="shared" si="0"/>
        <v>4362361</v>
      </c>
    </row>
    <row r="32" spans="1:8" x14ac:dyDescent="0.25">
      <c r="A32" s="3"/>
      <c r="C32" s="3" t="s">
        <v>54</v>
      </c>
      <c r="D32" s="26"/>
      <c r="E32" s="27">
        <v>44336</v>
      </c>
      <c r="F32" s="12"/>
      <c r="G32" s="13">
        <v>107735000</v>
      </c>
      <c r="H32" s="14">
        <v>107735000</v>
      </c>
    </row>
    <row r="33" spans="1:8" x14ac:dyDescent="0.25">
      <c r="A33" s="3"/>
      <c r="B33" s="3" t="s">
        <v>17</v>
      </c>
      <c r="C33" s="3"/>
      <c r="D33" s="26"/>
      <c r="E33" s="27">
        <v>44336</v>
      </c>
      <c r="F33" s="12"/>
      <c r="G33" s="13">
        <v>12125000</v>
      </c>
      <c r="H33" s="14">
        <v>12125000</v>
      </c>
    </row>
    <row r="34" spans="1:8" ht="15.75" thickBot="1" x14ac:dyDescent="0.3">
      <c r="A34" s="3"/>
      <c r="B34" s="3"/>
      <c r="C34" s="3"/>
      <c r="D34" s="26"/>
      <c r="E34" s="6"/>
      <c r="G34" s="13"/>
      <c r="H34" s="14">
        <f t="shared" si="0"/>
        <v>0</v>
      </c>
    </row>
    <row r="35" spans="1:8" ht="15.75" thickBot="1" x14ac:dyDescent="0.3">
      <c r="A35" s="15"/>
      <c r="B35" s="15"/>
      <c r="C35" s="15"/>
      <c r="D35" s="16"/>
      <c r="E35" s="17"/>
      <c r="F35" s="18">
        <f>SUM(F5:F34)</f>
        <v>377758930</v>
      </c>
      <c r="G35" s="19">
        <f>SUM(G5:G34)</f>
        <v>219837361</v>
      </c>
      <c r="H35" s="20">
        <f>SUM(H5:H34)</f>
        <v>597596291</v>
      </c>
    </row>
    <row r="36" spans="1:8" ht="15.75" thickTop="1" x14ac:dyDescent="0.25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Totaal</vt:lpstr>
      <vt:lpstr>Specificatie</vt:lpstr>
    </vt:vector>
  </TitlesOfParts>
  <Company>MMC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Drijver, P.F.</dc:creator>
  <cp:lastModifiedBy>van der Meulen, Otto</cp:lastModifiedBy>
  <dcterms:created xsi:type="dcterms:W3CDTF">2021-07-05T13:42:07Z</dcterms:created>
  <dcterms:modified xsi:type="dcterms:W3CDTF">2021-10-01T13:49:11Z</dcterms:modified>
</cp:coreProperties>
</file>