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01"/>
  <workbookPr autoCompressPictures="0"/>
  <mc:AlternateContent xmlns:mc="http://schemas.openxmlformats.org/markup-compatibility/2006">
    <mc:Choice Requires="x15">
      <x15ac:absPath xmlns:x15ac="http://schemas.microsoft.com/office/spreadsheetml/2010/11/ac" url="https://rocvantwente.sharepoint.com/sites/SMW_AANBESTEDINGHRM/Gedeelde documenten/Projectgroep/Publicatie/"/>
    </mc:Choice>
  </mc:AlternateContent>
  <xr:revisionPtr revIDLastSave="42" documentId="8_{3B614957-1887-4DCF-9AE4-D869C5777181}" xr6:coauthVersionLast="47" xr6:coauthVersionMax="47" xr10:uidLastSave="{9ACAB7F8-30C3-4E1E-98D0-E776F9A64A0A}"/>
  <bookViews>
    <workbookView xWindow="-110" yWindow="-110" windowWidth="19420" windowHeight="10420" xr2:uid="{00000000-000D-0000-FFFF-FFFF00000000}"/>
  </bookViews>
  <sheets>
    <sheet name="Prijsinvulformulier" sheetId="1" r:id="rId1"/>
  </sheets>
  <definedNames>
    <definedName name="_xlnm.Print_Area" localSheetId="0">Prijsinvulformulier!$A$1:$F$144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03" i="1" l="1"/>
  <c r="F103" i="1" s="1"/>
  <c r="C45" i="1"/>
  <c r="C17" i="1"/>
  <c r="C53" i="1" l="1"/>
  <c r="C54" i="1"/>
  <c r="C55" i="1"/>
  <c r="C56" i="1"/>
  <c r="C57" i="1"/>
  <c r="C58" i="1"/>
  <c r="C52" i="1"/>
  <c r="C13" i="1"/>
  <c r="C51" i="1" l="1"/>
  <c r="C59" i="1" s="1"/>
  <c r="C63" i="1"/>
  <c r="C94" i="1"/>
  <c r="C67" i="1"/>
  <c r="C98" i="1" l="1"/>
  <c r="C110" i="1" s="1"/>
  <c r="D110" i="1" s="1"/>
  <c r="E102" i="1"/>
  <c r="F102" i="1" s="1"/>
  <c r="F104" i="1" s="1"/>
  <c r="C111" i="1" s="1"/>
  <c r="E116" i="1"/>
  <c r="B124" i="1"/>
  <c r="B123" i="1"/>
  <c r="D111" i="1" l="1"/>
  <c r="E117" i="1"/>
  <c r="D124" i="1" s="1"/>
  <c r="D112" i="1" l="1"/>
  <c r="D123" i="1" l="1"/>
  <c r="D125" i="1" s="1"/>
</calcChain>
</file>

<file path=xl/sharedStrings.xml><?xml version="1.0" encoding="utf-8"?>
<sst xmlns="http://schemas.openxmlformats.org/spreadsheetml/2006/main" count="132" uniqueCount="76">
  <si>
    <t>Bijlage C - Prijsblad</t>
  </si>
  <si>
    <t>Bij beantwoording/ invulling van deze bijlage dient u de door ons opgegeven volgorde / opsomming / nummering / layout exact aan te houden op straffe van uitsluiting.</t>
  </si>
  <si>
    <t>De oranje gearceerde velden dienen door u ingevuld te worden. De overige velden dient u niet te wijzigen.</t>
  </si>
  <si>
    <t>De onderstaande, schuingedrukte koppelingen zijn optioneel af te nemen door ROC van Twente. Inschrijver dient aan deze koppelingen te kunnen voorzien. De koppelingen worden nader toegelicht in bijlage O.</t>
  </si>
  <si>
    <t>De Totale eenmalige kosten (cel C59) mogen maximaal 15% van de "Totale prijs t.b.v. Vergelijking" (cel D125) bedragen.</t>
  </si>
  <si>
    <t>Eenmalige kosten</t>
  </si>
  <si>
    <t>Omschrijving</t>
  </si>
  <si>
    <t>Eenmalige aanschafkosten licenties:</t>
  </si>
  <si>
    <t>Implementatiekosten:</t>
  </si>
  <si>
    <t>Inrichting/configuratie systeem</t>
  </si>
  <si>
    <t>Inrichten Koppelingen</t>
  </si>
  <si>
    <t>Te realiseren integraties implementatie nieuw personeelssysteem (conform paragraaf 5.2, tabel 7, document Bijlage Db - Inrichting en beheer informatiesysteem e-HRM v04)</t>
  </si>
  <si>
    <r>
      <t>1.</t>
    </r>
    <r>
      <rPr>
        <i/>
        <sz val="9"/>
        <color theme="1"/>
        <rFont val="Times New Roman"/>
        <family val="1"/>
      </rPr>
      <t xml:space="preserve">      </t>
    </r>
    <r>
      <rPr>
        <i/>
        <sz val="9"/>
        <color theme="1"/>
        <rFont val="Calibri"/>
        <family val="2"/>
        <scheme val="minor"/>
      </rPr>
      <t>integratie t.b.v. vacatures</t>
    </r>
  </si>
  <si>
    <r>
      <t>2.</t>
    </r>
    <r>
      <rPr>
        <i/>
        <sz val="9"/>
        <color theme="1"/>
        <rFont val="Times New Roman"/>
        <family val="1"/>
      </rPr>
      <t xml:space="preserve">      </t>
    </r>
    <r>
      <rPr>
        <i/>
        <sz val="9"/>
        <color theme="1"/>
        <rFont val="Calibri"/>
        <family val="2"/>
        <scheme val="minor"/>
      </rPr>
      <t>integratie t.b.v. sollicitatie op vacature</t>
    </r>
  </si>
  <si>
    <r>
      <t>3.</t>
    </r>
    <r>
      <rPr>
        <i/>
        <sz val="9"/>
        <color theme="1"/>
        <rFont val="Times New Roman"/>
        <family val="1"/>
      </rPr>
      <t xml:space="preserve">      </t>
    </r>
    <r>
      <rPr>
        <i/>
        <sz val="9"/>
        <color theme="1"/>
        <rFont val="Calibri"/>
        <family val="2"/>
        <scheme val="minor"/>
      </rPr>
      <t>integratie t.b.v. faciliteiten nieuwe medewerker</t>
    </r>
  </si>
  <si>
    <r>
      <t>4.</t>
    </r>
    <r>
      <rPr>
        <i/>
        <sz val="9"/>
        <color theme="1"/>
        <rFont val="Times New Roman"/>
        <family val="1"/>
      </rPr>
      <t xml:space="preserve">      </t>
    </r>
    <r>
      <rPr>
        <i/>
        <sz val="9"/>
        <color theme="1"/>
        <rFont val="Calibri"/>
        <family val="2"/>
        <scheme val="minor"/>
      </rPr>
      <t>integratie t.b.v. aanmaak netwerkaccount</t>
    </r>
  </si>
  <si>
    <r>
      <t>5.</t>
    </r>
    <r>
      <rPr>
        <i/>
        <sz val="9"/>
        <color theme="1"/>
        <rFont val="Times New Roman"/>
        <family val="1"/>
      </rPr>
      <t xml:space="preserve">      </t>
    </r>
    <r>
      <rPr>
        <i/>
        <sz val="9"/>
        <color theme="1"/>
        <rFont val="Calibri"/>
        <family val="2"/>
        <scheme val="minor"/>
      </rPr>
      <t>integratie t.b.v. terugkoppeling netwerk account</t>
    </r>
  </si>
  <si>
    <r>
      <t>6.</t>
    </r>
    <r>
      <rPr>
        <i/>
        <sz val="9"/>
        <color theme="1"/>
        <rFont val="Times New Roman"/>
        <family val="1"/>
      </rPr>
      <t xml:space="preserve">      </t>
    </r>
    <r>
      <rPr>
        <i/>
        <sz val="9"/>
        <color theme="1"/>
        <rFont val="Calibri"/>
        <family val="2"/>
        <scheme val="minor"/>
      </rPr>
      <t>integratie t.b.v. preboarding (wens)</t>
    </r>
  </si>
  <si>
    <r>
      <t>7.</t>
    </r>
    <r>
      <rPr>
        <i/>
        <sz val="9"/>
        <color theme="1"/>
        <rFont val="Times New Roman"/>
        <family val="1"/>
      </rPr>
      <t>      integratie t.b.v. generieke medewerkergegevens</t>
    </r>
  </si>
  <si>
    <r>
      <t>8.</t>
    </r>
    <r>
      <rPr>
        <i/>
        <sz val="9"/>
        <color theme="1"/>
        <rFont val="Times New Roman"/>
        <family val="1"/>
      </rPr>
      <t>      integratie t.b.v. terugvorderen faciliteiten medewerker</t>
    </r>
  </si>
  <si>
    <r>
      <t>9.</t>
    </r>
    <r>
      <rPr>
        <i/>
        <sz val="9"/>
        <color theme="1"/>
        <rFont val="Times New Roman"/>
        <family val="1"/>
      </rPr>
      <t xml:space="preserve">    </t>
    </r>
    <r>
      <rPr>
        <i/>
        <sz val="9"/>
        <color theme="1"/>
        <rFont val="Calibri"/>
        <family val="2"/>
        <scheme val="minor"/>
      </rPr>
      <t>integratie t.b.v. actualiseren organisatie indeling</t>
    </r>
  </si>
  <si>
    <r>
      <t>10.</t>
    </r>
    <r>
      <rPr>
        <i/>
        <sz val="9"/>
        <color theme="1"/>
        <rFont val="Times New Roman"/>
        <family val="1"/>
      </rPr>
      <t>   integratie t.b.v. medewerkerbestand voor trainingen</t>
    </r>
  </si>
  <si>
    <r>
      <t>11.</t>
    </r>
    <r>
      <rPr>
        <i/>
        <sz val="9"/>
        <color theme="1"/>
        <rFont val="Times New Roman"/>
        <family val="1"/>
      </rPr>
      <t>   integratie t.b.v. a</t>
    </r>
    <r>
      <rPr>
        <i/>
        <sz val="9"/>
        <color theme="1"/>
        <rFont val="Calibri"/>
        <family val="2"/>
        <scheme val="minor"/>
      </rPr>
      <t>ctualiseren journaalposten/ grootboekrekeningen</t>
    </r>
  </si>
  <si>
    <r>
      <t>12.</t>
    </r>
    <r>
      <rPr>
        <i/>
        <sz val="9"/>
        <color theme="1"/>
        <rFont val="Times New Roman"/>
        <family val="1"/>
      </rPr>
      <t xml:space="preserve">   integratie t.b.v. </t>
    </r>
    <r>
      <rPr>
        <i/>
        <sz val="9"/>
        <color theme="1"/>
        <rFont val="Calibri"/>
        <family val="2"/>
        <scheme val="minor"/>
      </rPr>
      <t>realisatie begroting</t>
    </r>
  </si>
  <si>
    <r>
      <t>13.</t>
    </r>
    <r>
      <rPr>
        <i/>
        <sz val="9"/>
        <color theme="1"/>
        <rFont val="Times New Roman"/>
        <family val="1"/>
      </rPr>
      <t>   integratie t.b.v. verzuim registraties ARBO</t>
    </r>
  </si>
  <si>
    <r>
      <t>14.</t>
    </r>
    <r>
      <rPr>
        <i/>
        <sz val="9"/>
        <color theme="1"/>
        <rFont val="Times New Roman"/>
        <family val="1"/>
      </rPr>
      <t>   integratie t.b.v. verantwoorden loonbelasting (</t>
    </r>
    <r>
      <rPr>
        <i/>
        <sz val="9"/>
        <color theme="1"/>
        <rFont val="Calibri"/>
        <family val="2"/>
        <scheme val="minor"/>
      </rPr>
      <t>belastingdienst)</t>
    </r>
  </si>
  <si>
    <r>
      <t>15.</t>
    </r>
    <r>
      <rPr>
        <i/>
        <sz val="9"/>
        <color theme="1"/>
        <rFont val="Times New Roman"/>
        <family val="1"/>
      </rPr>
      <t xml:space="preserve">   integratie t.b.v. </t>
    </r>
    <r>
      <rPr>
        <i/>
        <sz val="9"/>
        <color theme="1"/>
        <rFont val="Calibri"/>
        <family val="2"/>
        <scheme val="minor"/>
      </rPr>
      <t>verwerking pensioen inhoudingen (pensioen fonds)</t>
    </r>
  </si>
  <si>
    <t>16.   integratie t.b.v. verwerking verzekering inhoudingen</t>
  </si>
  <si>
    <t>17.   integratie t.b.v. verantwoording aan DUO</t>
  </si>
  <si>
    <t>18.   integratie t.b.v. federatieve inlog (SuRF)</t>
  </si>
  <si>
    <t>19.   integratie (ETL) t.b.v. Management informatie</t>
  </si>
  <si>
    <t>20.   integratie HR diensten in Intranet</t>
  </si>
  <si>
    <t>21.   integratie t.b.v. uitbetaling salaris (huisbank)</t>
  </si>
  <si>
    <t>Overige eenmalige kosten:</t>
  </si>
  <si>
    <t>Training</t>
  </si>
  <si>
    <t>Exit-plan</t>
  </si>
  <si>
    <t>Projectrollen eenmalige kosten</t>
  </si>
  <si>
    <t>Uurtarief</t>
  </si>
  <si>
    <t>Uren</t>
  </si>
  <si>
    <t>Totale eenmalige kosten</t>
  </si>
  <si>
    <t>Jaarlijkse kosten oplossing/systeem</t>
  </si>
  <si>
    <t>Jaarlijkse kosten</t>
  </si>
  <si>
    <t>Jaarlijkse licentiekosten (licentie/huur):</t>
  </si>
  <si>
    <t>Jaarlijkse kosten beheer en onderhoud (SLA):</t>
  </si>
  <si>
    <t>Beheer en onderhoud koppelingen</t>
  </si>
  <si>
    <t>Overige jaarlijkse kosten:</t>
  </si>
  <si>
    <t>Totale jaarlijkse kosten</t>
  </si>
  <si>
    <t>Jaarlijkse kosten salarisverwerking</t>
  </si>
  <si>
    <t>Maandelijkse kosten</t>
  </si>
  <si>
    <t xml:space="preserve">aantal loonstroken </t>
  </si>
  <si>
    <t>kosten per maand</t>
  </si>
  <si>
    <t xml:space="preserve">kosten per jaar </t>
  </si>
  <si>
    <t>Kosten per loonstrook medewerkers in loondienst</t>
  </si>
  <si>
    <t>Kosten per loonstrook stagiairs</t>
  </si>
  <si>
    <t>Totale jaarlijkse kosten salarisverwerking</t>
  </si>
  <si>
    <t xml:space="preserve">De kosten per loonstrook bevatten tevens de jaaropgave en het maken van eventuele individuele herberekeningen/opnieuw uitdraaien van loonstroken. </t>
  </si>
  <si>
    <t>Gebruikskosten oplossing/software</t>
  </si>
  <si>
    <t>Kosten</t>
  </si>
  <si>
    <t>Totale kosten 11 jaar</t>
  </si>
  <si>
    <t>Totale gebruikskosten oplossing/software</t>
  </si>
  <si>
    <t>Stelpost consultantcy uren (dit betreft een fictief aantal uren dat bij de prijs wordt opgeteld t.b.v. de vergelijking)</t>
  </si>
  <si>
    <t xml:space="preserve">Profielen: </t>
  </si>
  <si>
    <t xml:space="preserve">aantal </t>
  </si>
  <si>
    <t>uurtarief</t>
  </si>
  <si>
    <t>Standaard tarief</t>
  </si>
  <si>
    <t>Totale stelpost consultancyuren</t>
  </si>
  <si>
    <t xml:space="preserve">De hierboven vermelde consultancyuren betreffen geen uren ten behoeve van de implementatie maar eventuele 
</t>
  </si>
  <si>
    <t xml:space="preserve">uren die gedurende de gebruikersfase worden afgenomen. </t>
  </si>
  <si>
    <t>Totale prijs t.b.v vergelijking</t>
  </si>
  <si>
    <t>Totaal</t>
  </si>
  <si>
    <t>Totale prijs t.b.v. Vergelijking</t>
  </si>
  <si>
    <t>De door u geoffreerde kosten dienen de totale kosten te zijn voor het leveren van de programmatuur conform het gestelde in het programma van eisen en uw aanbieding. Het is niet mogelijk om extra kosten in rekening te brengen, tenzij deze kosten:
-     voortkomen uit aanvullende projecten op verzoek van de aanbestedende dienst;
-     het gevolg zijn van fouten of onvolkomenheden in de door de aanbestedende dienst beschikbaar gestelde informatie;
-     dergelijke wijzigingen zullen altijd worden berekend op basis van de in dit formulier aangegeven prijzen of daar van worden afgeleid;
Meerkosten kunnen alleen gefactureerd worden na voorafgaande opgave door de opdrachtnemer en akkoord van de aanbestedende dienst.</t>
  </si>
  <si>
    <t>Ondertekening</t>
  </si>
  <si>
    <t>Functie:</t>
  </si>
  <si>
    <t xml:space="preserve">Inschrijver: </t>
  </si>
  <si>
    <t>Handtekening rechtsgeldig vertegenwoordiger: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</si>
</sst>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0.00_);_(* \(#,##0.00\);_(* &quot;-&quot;??_);_(@_)"/>
    <numFmt numFmtId="165" formatCode="&quot;€&quot;\ #,##0.00"/>
    <numFmt numFmtId="166" formatCode="_(* #,##0_);_(* \(#,##0\);_(* &quot;-&quot;??_);_(@_)"/>
  </numFmts>
  <fonts count="27">
    <font>
      <sz val="11"/>
      <color theme="1"/>
      <name val="Calibri"/>
      <family val="2"/>
      <scheme val="minor"/>
    </font>
    <font>
      <b/>
      <sz val="11"/>
      <color theme="1"/>
      <name val="Calibri"/>
      <family val="2"/>
      <scheme val="minor"/>
    </font>
    <font>
      <sz val="10"/>
      <color theme="1"/>
      <name val="Arial"/>
      <family val="2"/>
    </font>
    <font>
      <b/>
      <sz val="12"/>
      <color theme="1"/>
      <name val="Arial Unicode MS"/>
      <family val="2"/>
    </font>
    <font>
      <b/>
      <sz val="12"/>
      <color theme="1"/>
      <name val="Arial"/>
      <family val="2"/>
    </font>
    <font>
      <i/>
      <sz val="10"/>
      <name val="Univers"/>
      <family val="2"/>
    </font>
    <font>
      <sz val="9.5"/>
      <color theme="1"/>
      <name val="Verdana"/>
      <family val="2"/>
    </font>
    <font>
      <sz val="10"/>
      <name val="Arial"/>
      <family val="2"/>
    </font>
    <font>
      <u/>
      <sz val="10"/>
      <color theme="1"/>
      <name val="Arial"/>
      <family val="2"/>
    </font>
    <font>
      <b/>
      <sz val="10"/>
      <name val="Arial"/>
      <family val="2"/>
    </font>
    <font>
      <b/>
      <sz val="10"/>
      <color theme="1"/>
      <name val="Arial"/>
      <family val="2"/>
    </font>
    <font>
      <u/>
      <sz val="11"/>
      <color theme="10"/>
      <name val="Calibri"/>
      <family val="2"/>
      <scheme val="minor"/>
    </font>
    <font>
      <u/>
      <sz val="11"/>
      <color theme="11"/>
      <name val="Calibri"/>
      <family val="2"/>
      <scheme val="minor"/>
    </font>
    <font>
      <sz val="8"/>
      <name val="Calibri"/>
      <family val="2"/>
      <scheme val="minor"/>
    </font>
    <font>
      <sz val="11"/>
      <color theme="1"/>
      <name val="Calibri"/>
      <family val="2"/>
      <scheme val="minor"/>
    </font>
    <font>
      <b/>
      <sz val="11"/>
      <color theme="0"/>
      <name val="Calibri"/>
      <family val="2"/>
      <scheme val="minor"/>
    </font>
    <font>
      <b/>
      <sz val="10"/>
      <color theme="0"/>
      <name val="Arial"/>
      <family val="2"/>
    </font>
    <font>
      <u/>
      <sz val="10"/>
      <color theme="0"/>
      <name val="Arial"/>
      <family val="2"/>
    </font>
    <font>
      <i/>
      <sz val="9"/>
      <color theme="1"/>
      <name val="Arial"/>
      <family val="2"/>
    </font>
    <font>
      <i/>
      <sz val="9"/>
      <color theme="1"/>
      <name val="Times New Roman"/>
      <family val="1"/>
    </font>
    <font>
      <i/>
      <sz val="9"/>
      <color theme="1"/>
      <name val="Calibri"/>
      <family val="2"/>
      <scheme val="minor"/>
    </font>
    <font>
      <b/>
      <u/>
      <sz val="10"/>
      <color theme="1"/>
      <name val="Arial"/>
      <family val="2"/>
    </font>
    <font>
      <b/>
      <u/>
      <sz val="12"/>
      <color theme="1"/>
      <name val="Arial"/>
      <family val="2"/>
    </font>
    <font>
      <b/>
      <sz val="12"/>
      <name val="Arial"/>
      <family val="2"/>
    </font>
    <font>
      <sz val="12"/>
      <color theme="1"/>
      <name val="Arial"/>
      <family val="2"/>
    </font>
    <font>
      <i/>
      <sz val="10"/>
      <color rgb="FF000000"/>
      <name val="Univers"/>
      <family val="2"/>
    </font>
    <font>
      <b/>
      <i/>
      <sz val="10"/>
      <color rgb="FF000000"/>
      <name val="Univers"/>
      <family val="2"/>
    </font>
  </fonts>
  <fills count="11">
    <fill>
      <patternFill patternType="none"/>
    </fill>
    <fill>
      <patternFill patternType="gray125"/>
    </fill>
    <fill>
      <patternFill patternType="solid">
        <fgColor theme="3"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FFE699"/>
        <bgColor indexed="64"/>
      </patternFill>
    </fill>
    <fill>
      <patternFill patternType="solid">
        <fgColor theme="3"/>
        <bgColor indexed="64"/>
      </patternFill>
    </fill>
    <fill>
      <patternFill patternType="solid">
        <fgColor rgb="FF92D050"/>
        <bgColor indexed="64"/>
      </patternFill>
    </fill>
    <fill>
      <patternFill patternType="solid">
        <fgColor theme="0"/>
        <bgColor rgb="FF000000"/>
      </patternFill>
    </fill>
    <fill>
      <patternFill patternType="solid">
        <fgColor theme="0" tint="-0.14999847407452621"/>
        <bgColor indexed="64"/>
      </patternFill>
    </fill>
  </fills>
  <borders count="4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style="hair">
        <color auto="1"/>
      </left>
      <right style="medium">
        <color auto="1"/>
      </right>
      <top/>
      <bottom style="medium">
        <color auto="1"/>
      </bottom>
      <diagonal/>
    </border>
    <border>
      <left/>
      <right style="hair">
        <color auto="1"/>
      </right>
      <top/>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hair">
        <color auto="1"/>
      </right>
      <top/>
      <bottom style="medium">
        <color auto="1"/>
      </bottom>
      <diagonal/>
    </border>
    <border>
      <left style="hair">
        <color auto="1"/>
      </left>
      <right style="hair">
        <color auto="1"/>
      </right>
      <top/>
      <bottom style="medium">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style="thin">
        <color auto="1"/>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top style="medium">
        <color auto="1"/>
      </top>
      <bottom/>
      <diagonal/>
    </border>
    <border>
      <left style="medium">
        <color auto="1"/>
      </left>
      <right/>
      <top style="thin">
        <color auto="1"/>
      </top>
      <bottom style="thin">
        <color auto="1"/>
      </bottom>
      <diagonal/>
    </border>
    <border>
      <left/>
      <right style="medium">
        <color auto="1"/>
      </right>
      <top/>
      <bottom style="medium">
        <color auto="1"/>
      </bottom>
      <diagonal/>
    </border>
    <border>
      <left style="medium">
        <color indexed="64"/>
      </left>
      <right style="thin">
        <color auto="1"/>
      </right>
      <top/>
      <bottom/>
      <diagonal/>
    </border>
    <border>
      <left style="medium">
        <color indexed="64"/>
      </left>
      <right style="hair">
        <color auto="1"/>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hair">
        <color auto="1"/>
      </left>
      <right/>
      <top/>
      <bottom style="medium">
        <color auto="1"/>
      </bottom>
      <diagonal/>
    </border>
  </borders>
  <cellStyleXfs count="71">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164" fontId="14"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44" fontId="14" fillId="0" borderId="0" applyFont="0" applyFill="0" applyBorder="0" applyAlignment="0" applyProtection="0"/>
  </cellStyleXfs>
  <cellXfs count="109">
    <xf numFmtId="0" fontId="0" fillId="0" borderId="0" xfId="0"/>
    <xf numFmtId="0" fontId="15" fillId="5" borderId="0" xfId="0" applyFont="1" applyFill="1"/>
    <xf numFmtId="0" fontId="1" fillId="5" borderId="0" xfId="0" applyFont="1" applyFill="1"/>
    <xf numFmtId="0" fontId="10" fillId="4" borderId="1" xfId="0" applyFont="1" applyFill="1" applyBorder="1"/>
    <xf numFmtId="0" fontId="10" fillId="4" borderId="17" xfId="0" applyFont="1" applyFill="1" applyBorder="1"/>
    <xf numFmtId="0" fontId="10" fillId="5" borderId="0" xfId="0" applyFont="1" applyFill="1"/>
    <xf numFmtId="0" fontId="21" fillId="8" borderId="3" xfId="0" applyFont="1" applyFill="1" applyBorder="1"/>
    <xf numFmtId="44" fontId="10" fillId="8" borderId="18" xfId="0" applyNumberFormat="1" applyFont="1" applyFill="1" applyBorder="1"/>
    <xf numFmtId="44" fontId="10" fillId="5" borderId="0" xfId="0" applyNumberFormat="1" applyFont="1" applyFill="1"/>
    <xf numFmtId="44" fontId="2" fillId="5" borderId="0" xfId="0" applyNumberFormat="1" applyFont="1" applyFill="1"/>
    <xf numFmtId="0" fontId="2" fillId="5" borderId="3" xfId="0" applyFont="1" applyFill="1" applyBorder="1"/>
    <xf numFmtId="0" fontId="18" fillId="5" borderId="3" xfId="0" applyFont="1" applyFill="1" applyBorder="1"/>
    <xf numFmtId="44" fontId="2" fillId="0" borderId="18" xfId="0" applyNumberFormat="1" applyFont="1" applyBorder="1"/>
    <xf numFmtId="44" fontId="18" fillId="5" borderId="0" xfId="0" applyNumberFormat="1" applyFont="1" applyFill="1"/>
    <xf numFmtId="44" fontId="10" fillId="8" borderId="4" xfId="0" applyNumberFormat="1" applyFont="1" applyFill="1" applyBorder="1"/>
    <xf numFmtId="0" fontId="21" fillId="8" borderId="32" xfId="0" applyFont="1" applyFill="1" applyBorder="1"/>
    <xf numFmtId="44" fontId="10" fillId="8" borderId="7" xfId="0" applyNumberFormat="1" applyFont="1" applyFill="1" applyBorder="1"/>
    <xf numFmtId="0" fontId="10" fillId="4" borderId="28" xfId="0" applyFont="1" applyFill="1" applyBorder="1"/>
    <xf numFmtId="44" fontId="2" fillId="5" borderId="7" xfId="0" applyNumberFormat="1" applyFont="1" applyFill="1" applyBorder="1"/>
    <xf numFmtId="0" fontId="22" fillId="2" borderId="5" xfId="0" applyFont="1" applyFill="1" applyBorder="1"/>
    <xf numFmtId="44" fontId="4" fillId="2" borderId="33" xfId="0" applyNumberFormat="1" applyFont="1" applyFill="1" applyBorder="1"/>
    <xf numFmtId="44" fontId="4" fillId="5" borderId="0" xfId="0" applyNumberFormat="1" applyFont="1" applyFill="1"/>
    <xf numFmtId="44" fontId="4" fillId="2" borderId="19" xfId="0" applyNumberFormat="1" applyFont="1" applyFill="1" applyBorder="1"/>
    <xf numFmtId="0" fontId="0" fillId="5" borderId="0" xfId="0" applyFill="1"/>
    <xf numFmtId="0" fontId="9" fillId="5" borderId="0" xfId="0" applyFont="1" applyFill="1" applyAlignment="1">
      <alignment horizontal="left"/>
    </xf>
    <xf numFmtId="0" fontId="6" fillId="0" borderId="0" xfId="0" applyFont="1"/>
    <xf numFmtId="0" fontId="9" fillId="4" borderId="34" xfId="0" applyFont="1" applyFill="1" applyBorder="1"/>
    <xf numFmtId="0" fontId="9" fillId="4" borderId="15" xfId="0" applyFont="1" applyFill="1" applyBorder="1"/>
    <xf numFmtId="0" fontId="9" fillId="4" borderId="16" xfId="0" applyFont="1" applyFill="1" applyBorder="1"/>
    <xf numFmtId="0" fontId="9" fillId="5" borderId="0" xfId="0" applyFont="1" applyFill="1"/>
    <xf numFmtId="0" fontId="7" fillId="0" borderId="1" xfId="0" applyFont="1" applyBorder="1"/>
    <xf numFmtId="44" fontId="7" fillId="5" borderId="0" xfId="0" applyNumberFormat="1" applyFont="1" applyFill="1"/>
    <xf numFmtId="0" fontId="7" fillId="0" borderId="3" xfId="0" applyFont="1" applyBorder="1"/>
    <xf numFmtId="44" fontId="7" fillId="5" borderId="7" xfId="70" applyFont="1" applyFill="1" applyBorder="1" applyAlignment="1" applyProtection="1">
      <alignment horizontal="right"/>
    </xf>
    <xf numFmtId="44" fontId="7" fillId="0" borderId="4" xfId="0" applyNumberFormat="1" applyFont="1" applyBorder="1"/>
    <xf numFmtId="0" fontId="7" fillId="0" borderId="5" xfId="0" applyFont="1" applyBorder="1"/>
    <xf numFmtId="44" fontId="7" fillId="5" borderId="8" xfId="70" applyFont="1" applyFill="1" applyBorder="1" applyAlignment="1" applyProtection="1">
      <alignment horizontal="right"/>
    </xf>
    <xf numFmtId="44" fontId="7" fillId="0" borderId="6" xfId="0" applyNumberFormat="1" applyFont="1" applyBorder="1"/>
    <xf numFmtId="0" fontId="22" fillId="2" borderId="35" xfId="0" applyFont="1" applyFill="1" applyBorder="1"/>
    <xf numFmtId="0" fontId="22" fillId="2" borderId="21" xfId="0" applyFont="1" applyFill="1" applyBorder="1"/>
    <xf numFmtId="44" fontId="23" fillId="2" borderId="14" xfId="70" applyFont="1" applyFill="1" applyBorder="1" applyProtection="1"/>
    <xf numFmtId="165" fontId="7" fillId="5" borderId="0" xfId="0" applyNumberFormat="1" applyFont="1" applyFill="1"/>
    <xf numFmtId="0" fontId="8" fillId="5" borderId="0" xfId="0" applyFont="1" applyFill="1"/>
    <xf numFmtId="0" fontId="10" fillId="4" borderId="24" xfId="0" applyFont="1" applyFill="1" applyBorder="1" applyAlignment="1">
      <alignment horizontal="left" vertical="top" wrapText="1"/>
    </xf>
    <xf numFmtId="0" fontId="10" fillId="4" borderId="25" xfId="0" applyFont="1" applyFill="1" applyBorder="1" applyAlignment="1">
      <alignment horizontal="left" vertical="top" wrapText="1"/>
    </xf>
    <xf numFmtId="0" fontId="10" fillId="4" borderId="26" xfId="0" applyFont="1" applyFill="1" applyBorder="1" applyAlignment="1">
      <alignment horizontal="left" vertical="top" wrapText="1"/>
    </xf>
    <xf numFmtId="0" fontId="0" fillId="0" borderId="0" xfId="0" applyAlignment="1">
      <alignment horizontal="left" vertical="top" wrapText="1"/>
    </xf>
    <xf numFmtId="0" fontId="2" fillId="5" borderId="12" xfId="0" applyFont="1" applyFill="1" applyBorder="1"/>
    <xf numFmtId="0" fontId="2" fillId="5" borderId="11" xfId="0" applyFont="1" applyFill="1" applyBorder="1"/>
    <xf numFmtId="44" fontId="2" fillId="5" borderId="4" xfId="0" applyNumberFormat="1" applyFont="1" applyFill="1" applyBorder="1"/>
    <xf numFmtId="0" fontId="22" fillId="2" borderId="13" xfId="0" applyFont="1" applyFill="1" applyBorder="1"/>
    <xf numFmtId="44" fontId="4" fillId="2" borderId="9" xfId="0" applyNumberFormat="1" applyFont="1" applyFill="1" applyBorder="1"/>
    <xf numFmtId="44" fontId="4" fillId="2" borderId="10" xfId="0" applyNumberFormat="1" applyFont="1" applyFill="1" applyBorder="1"/>
    <xf numFmtId="0" fontId="2" fillId="5" borderId="0" xfId="0" applyFont="1" applyFill="1"/>
    <xf numFmtId="44" fontId="24" fillId="5" borderId="0" xfId="0" applyNumberFormat="1" applyFont="1" applyFill="1"/>
    <xf numFmtId="0" fontId="6" fillId="5" borderId="0" xfId="0" applyFont="1" applyFill="1"/>
    <xf numFmtId="0" fontId="9" fillId="4" borderId="22" xfId="0" applyFont="1" applyFill="1" applyBorder="1"/>
    <xf numFmtId="165" fontId="7" fillId="5" borderId="23" xfId="0" applyNumberFormat="1" applyFont="1" applyFill="1" applyBorder="1" applyAlignment="1">
      <alignment horizontal="right"/>
    </xf>
    <xf numFmtId="44" fontId="7" fillId="0" borderId="2" xfId="70" applyFont="1" applyBorder="1" applyProtection="1"/>
    <xf numFmtId="165" fontId="7" fillId="5" borderId="8" xfId="0" applyNumberFormat="1" applyFont="1" applyFill="1" applyBorder="1" applyAlignment="1">
      <alignment horizontal="right"/>
    </xf>
    <xf numFmtId="44" fontId="7" fillId="0" borderId="6" xfId="70" applyFont="1" applyBorder="1" applyProtection="1"/>
    <xf numFmtId="0" fontId="22" fillId="2" borderId="20" xfId="0" applyFont="1" applyFill="1" applyBorder="1"/>
    <xf numFmtId="0" fontId="16" fillId="7" borderId="36" xfId="0" applyFont="1" applyFill="1" applyBorder="1"/>
    <xf numFmtId="0" fontId="2" fillId="3" borderId="3" xfId="0" applyFont="1" applyFill="1" applyBorder="1" applyProtection="1">
      <protection locked="0"/>
    </xf>
    <xf numFmtId="44" fontId="2" fillId="3" borderId="18" xfId="0" applyNumberFormat="1" applyFont="1" applyFill="1" applyBorder="1" applyProtection="1">
      <protection locked="0"/>
    </xf>
    <xf numFmtId="44" fontId="18" fillId="3" borderId="18" xfId="0" applyNumberFormat="1" applyFont="1" applyFill="1" applyBorder="1" applyProtection="1">
      <protection locked="0"/>
    </xf>
    <xf numFmtId="44" fontId="2" fillId="3" borderId="27" xfId="0" applyNumberFormat="1" applyFont="1" applyFill="1" applyBorder="1" applyProtection="1">
      <protection locked="0"/>
    </xf>
    <xf numFmtId="0" fontId="2" fillId="3" borderId="32" xfId="0" applyFont="1" applyFill="1" applyBorder="1" applyProtection="1">
      <protection locked="0"/>
    </xf>
    <xf numFmtId="44" fontId="2" fillId="3" borderId="29" xfId="70" applyFont="1" applyFill="1" applyBorder="1" applyProtection="1">
      <protection locked="0"/>
    </xf>
    <xf numFmtId="0" fontId="2" fillId="3" borderId="4" xfId="0" applyFont="1" applyFill="1" applyBorder="1" applyAlignment="1" applyProtection="1">
      <alignment horizontal="center"/>
      <protection locked="0"/>
    </xf>
    <xf numFmtId="44" fontId="2" fillId="3" borderId="30" xfId="70" applyFont="1" applyFill="1" applyBorder="1" applyProtection="1">
      <protection locked="0"/>
    </xf>
    <xf numFmtId="0" fontId="2" fillId="3" borderId="6" xfId="0" applyFont="1" applyFill="1" applyBorder="1" applyAlignment="1" applyProtection="1">
      <alignment horizontal="center"/>
      <protection locked="0"/>
    </xf>
    <xf numFmtId="44" fontId="2" fillId="6" borderId="11" xfId="0" applyNumberFormat="1" applyFont="1" applyFill="1" applyBorder="1" applyProtection="1">
      <protection locked="0"/>
    </xf>
    <xf numFmtId="0" fontId="3" fillId="5" borderId="0" xfId="0" applyFont="1" applyFill="1" applyAlignment="1">
      <alignment horizontal="left" vertical="center" indent="3"/>
    </xf>
    <xf numFmtId="0" fontId="4" fillId="5" borderId="0" xfId="0" applyFont="1" applyFill="1" applyAlignment="1">
      <alignment horizontal="center"/>
    </xf>
    <xf numFmtId="0" fontId="3" fillId="5" borderId="0" xfId="0" applyFont="1" applyFill="1" applyAlignment="1">
      <alignment horizontal="left" vertical="top"/>
    </xf>
    <xf numFmtId="0" fontId="5" fillId="9" borderId="0" xfId="0" applyFont="1" applyFill="1" applyAlignment="1">
      <alignment vertical="top" wrapText="1"/>
    </xf>
    <xf numFmtId="0" fontId="18" fillId="0" borderId="3" xfId="0" applyFont="1" applyBorder="1"/>
    <xf numFmtId="0" fontId="2" fillId="6" borderId="4" xfId="0" applyFont="1" applyFill="1" applyBorder="1" applyAlignment="1" applyProtection="1">
      <alignment horizontal="center"/>
      <protection locked="0"/>
    </xf>
    <xf numFmtId="0" fontId="8" fillId="0" borderId="39" xfId="0" applyFont="1" applyBorder="1"/>
    <xf numFmtId="44" fontId="2" fillId="3" borderId="39" xfId="0" applyNumberFormat="1" applyFont="1" applyFill="1" applyBorder="1" applyProtection="1">
      <protection locked="0"/>
    </xf>
    <xf numFmtId="166" fontId="2" fillId="0" borderId="39" xfId="55" applyNumberFormat="1" applyFont="1" applyBorder="1" applyProtection="1"/>
    <xf numFmtId="44" fontId="2" fillId="0" borderId="39" xfId="0" applyNumberFormat="1" applyFont="1" applyBorder="1"/>
    <xf numFmtId="166" fontId="2" fillId="10" borderId="0" xfId="55" applyNumberFormat="1" applyFont="1" applyFill="1" applyBorder="1" applyProtection="1"/>
    <xf numFmtId="44" fontId="2" fillId="10" borderId="0" xfId="0" applyNumberFormat="1" applyFont="1" applyFill="1" applyBorder="1"/>
    <xf numFmtId="44" fontId="2" fillId="10" borderId="40" xfId="0" applyNumberFormat="1" applyFont="1" applyFill="1" applyBorder="1" applyProtection="1">
      <protection locked="0"/>
    </xf>
    <xf numFmtId="44" fontId="4" fillId="2" borderId="38" xfId="0" applyNumberFormat="1" applyFont="1" applyFill="1" applyBorder="1"/>
    <xf numFmtId="0" fontId="2" fillId="0" borderId="3" xfId="0" applyFont="1" applyBorder="1" applyAlignment="1">
      <alignment vertical="top" wrapText="1"/>
    </xf>
    <xf numFmtId="0" fontId="0" fillId="5" borderId="0" xfId="0" applyFill="1" applyAlignment="1">
      <alignment horizontal="left" vertical="top" wrapText="1"/>
    </xf>
    <xf numFmtId="0" fontId="5" fillId="9" borderId="0" xfId="0" applyFont="1" applyFill="1" applyAlignment="1">
      <alignment horizontal="left" vertical="top" wrapText="1"/>
    </xf>
    <xf numFmtId="0" fontId="16" fillId="7" borderId="13" xfId="0" applyFont="1" applyFill="1" applyBorder="1" applyAlignment="1">
      <alignment horizontal="left" vertical="top"/>
    </xf>
    <xf numFmtId="0" fontId="16" fillId="7" borderId="10" xfId="0" applyFont="1" applyFill="1" applyBorder="1" applyAlignment="1">
      <alignment horizontal="left" vertical="top"/>
    </xf>
    <xf numFmtId="0" fontId="0" fillId="5" borderId="31" xfId="0" applyFill="1" applyBorder="1" applyAlignment="1">
      <alignment horizontal="left" vertical="top" wrapText="1"/>
    </xf>
    <xf numFmtId="0" fontId="0" fillId="5" borderId="0" xfId="0" applyFill="1" applyAlignment="1">
      <alignment horizontal="left" vertical="top" wrapText="1"/>
    </xf>
    <xf numFmtId="0" fontId="25" fillId="9" borderId="0" xfId="0" applyFont="1" applyFill="1" applyAlignment="1">
      <alignment horizontal="left" vertical="top" wrapText="1"/>
    </xf>
    <xf numFmtId="0" fontId="5" fillId="9" borderId="0" xfId="0" applyFont="1" applyFill="1" applyAlignment="1">
      <alignment horizontal="left" vertical="top" wrapText="1"/>
    </xf>
    <xf numFmtId="0" fontId="18" fillId="5" borderId="32" xfId="0" applyFont="1" applyFill="1" applyBorder="1" applyAlignment="1">
      <alignment wrapText="1"/>
    </xf>
    <xf numFmtId="0" fontId="0" fillId="0" borderId="18" xfId="0" applyBorder="1" applyAlignment="1">
      <alignment wrapText="1"/>
    </xf>
    <xf numFmtId="0" fontId="16" fillId="7" borderId="9" xfId="0" applyFont="1" applyFill="1" applyBorder="1" applyAlignment="1">
      <alignment horizontal="left" vertical="top"/>
    </xf>
    <xf numFmtId="0" fontId="2" fillId="5" borderId="0" xfId="0" applyFont="1" applyFill="1" applyAlignment="1">
      <alignment horizontal="left" vertical="top" wrapText="1"/>
    </xf>
    <xf numFmtId="0" fontId="2" fillId="3" borderId="7"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6" xfId="0" applyFont="1" applyFill="1" applyBorder="1" applyAlignment="1" applyProtection="1">
      <alignment horizontal="left" vertical="top" wrapText="1"/>
      <protection locked="0"/>
    </xf>
    <xf numFmtId="0" fontId="17" fillId="7" borderId="31" xfId="0" applyFont="1" applyFill="1" applyBorder="1" applyAlignment="1">
      <alignment horizontal="center"/>
    </xf>
    <xf numFmtId="0" fontId="17" fillId="7" borderId="37" xfId="0" applyFont="1" applyFill="1" applyBorder="1" applyAlignment="1">
      <alignment horizontal="center"/>
    </xf>
    <xf numFmtId="0" fontId="2" fillId="0" borderId="3" xfId="0" applyFont="1" applyBorder="1" applyAlignment="1">
      <alignment vertical="top" wrapText="1"/>
    </xf>
    <xf numFmtId="0" fontId="2" fillId="0" borderId="5" xfId="0" applyFont="1" applyBorder="1" applyAlignment="1">
      <alignment vertical="top" wrapText="1"/>
    </xf>
    <xf numFmtId="0" fontId="26" fillId="9" borderId="0" xfId="0" applyFont="1" applyFill="1" applyAlignment="1">
      <alignment horizontal="left" vertical="top"/>
    </xf>
  </cellXfs>
  <cellStyles count="71">
    <cellStyle name="Gevolgde hyperlink" xfId="10" builtinId="9" hidden="1"/>
    <cellStyle name="Gevolgde hyperlink" xfId="22" builtinId="9" hidden="1"/>
    <cellStyle name="Gevolgde hyperlink" xfId="38" builtinId="9" hidden="1"/>
    <cellStyle name="Gevolgde hyperlink" xfId="44" builtinId="9" hidden="1"/>
    <cellStyle name="Gevolgde hyperlink" xfId="36" builtinId="9" hidden="1"/>
    <cellStyle name="Gevolgde hyperlink" xfId="24" builtinId="9" hidden="1"/>
    <cellStyle name="Gevolgde hyperlink" xfId="28" builtinId="9" hidden="1"/>
    <cellStyle name="Gevolgde hyperlink" xfId="48" builtinId="9" hidden="1"/>
    <cellStyle name="Gevolgde hyperlink" xfId="4" builtinId="9" hidden="1"/>
    <cellStyle name="Gevolgde hyperlink" xfId="40" builtinId="9" hidden="1"/>
    <cellStyle name="Gevolgde hyperlink" xfId="6" builtinId="9" hidden="1"/>
    <cellStyle name="Gevolgde hyperlink" xfId="30" builtinId="9" hidden="1"/>
    <cellStyle name="Gevolgde hyperlink" xfId="65" builtinId="9" hidden="1"/>
    <cellStyle name="Gevolgde hyperlink" xfId="57" builtinId="9" hidden="1"/>
    <cellStyle name="Gevolgde hyperlink" xfId="12" builtinId="9" hidden="1"/>
    <cellStyle name="Gevolgde hyperlink" xfId="69" builtinId="9" hidden="1"/>
    <cellStyle name="Gevolgde hyperlink" xfId="42" builtinId="9" hidden="1"/>
    <cellStyle name="Gevolgde hyperlink" xfId="8" builtinId="9" hidden="1"/>
    <cellStyle name="Gevolgde hyperlink" xfId="18" builtinId="9" hidden="1"/>
    <cellStyle name="Gevolgde hyperlink" xfId="14" builtinId="9" hidden="1"/>
    <cellStyle name="Gevolgde hyperlink" xfId="59" builtinId="9" hidden="1"/>
    <cellStyle name="Gevolgde hyperlink" xfId="2" builtinId="9" hidden="1"/>
    <cellStyle name="Gevolgde hyperlink" xfId="61" builtinId="9" hidden="1"/>
    <cellStyle name="Gevolgde hyperlink" xfId="54" builtinId="9" hidden="1"/>
    <cellStyle name="Gevolgde hyperlink" xfId="67" builtinId="9" hidden="1"/>
    <cellStyle name="Gevolgde hyperlink" xfId="26" builtinId="9" hidden="1"/>
    <cellStyle name="Gevolgde hyperlink" xfId="16" builtinId="9" hidden="1"/>
    <cellStyle name="Gevolgde hyperlink" xfId="20" builtinId="9" hidden="1"/>
    <cellStyle name="Gevolgde hyperlink" xfId="34" builtinId="9" hidden="1"/>
    <cellStyle name="Gevolgde hyperlink" xfId="63" builtinId="9" hidden="1"/>
    <cellStyle name="Gevolgde hyperlink" xfId="50" builtinId="9" hidden="1"/>
    <cellStyle name="Gevolgde hyperlink" xfId="32" builtinId="9" hidden="1"/>
    <cellStyle name="Gevolgde hyperlink" xfId="46" builtinId="9" hidden="1"/>
    <cellStyle name="Gevolgde hyperlink" xfId="52" builtinId="9" hidden="1"/>
    <cellStyle name="Hyperlink" xfId="15" builtinId="8" hidden="1"/>
    <cellStyle name="Hyperlink" xfId="43" builtinId="8" hidden="1"/>
    <cellStyle name="Hyperlink" xfId="33" builtinId="8" hidden="1"/>
    <cellStyle name="Hyperlink" xfId="56" builtinId="8" hidden="1"/>
    <cellStyle name="Hyperlink" xfId="60" builtinId="8" hidden="1"/>
    <cellStyle name="Hyperlink" xfId="66" builtinId="8" hidden="1"/>
    <cellStyle name="Hyperlink" xfId="27" builtinId="8" hidden="1"/>
    <cellStyle name="Hyperlink" xfId="45" builtinId="8" hidden="1"/>
    <cellStyle name="Hyperlink" xfId="68" builtinId="8" hidden="1"/>
    <cellStyle name="Hyperlink" xfId="11" builtinId="8" hidden="1"/>
    <cellStyle name="Hyperlink" xfId="31" builtinId="8" hidden="1"/>
    <cellStyle name="Hyperlink" xfId="41" builtinId="8" hidden="1"/>
    <cellStyle name="Hyperlink" xfId="64" builtinId="8" hidden="1"/>
    <cellStyle name="Hyperlink" xfId="53" builtinId="8" hidden="1"/>
    <cellStyle name="Hyperlink" xfId="49" builtinId="8" hidden="1"/>
    <cellStyle name="Hyperlink" xfId="47" builtinId="8" hidden="1"/>
    <cellStyle name="Hyperlink" xfId="21" builtinId="8" hidden="1"/>
    <cellStyle name="Hyperlink" xfId="9" builtinId="8" hidden="1"/>
    <cellStyle name="Hyperlink" xfId="5" builtinId="8" hidden="1"/>
    <cellStyle name="Hyperlink" xfId="29" builtinId="8" hidden="1"/>
    <cellStyle name="Hyperlink" xfId="51" builtinId="8" hidden="1"/>
    <cellStyle name="Hyperlink" xfId="62" builtinId="8" hidden="1"/>
    <cellStyle name="Hyperlink" xfId="37" builtinId="8" hidden="1"/>
    <cellStyle name="Hyperlink" xfId="7" builtinId="8" hidden="1"/>
    <cellStyle name="Hyperlink" xfId="25" builtinId="8" hidden="1"/>
    <cellStyle name="Hyperlink" xfId="13" builtinId="8" hidden="1"/>
    <cellStyle name="Hyperlink" xfId="17" builtinId="8" hidden="1"/>
    <cellStyle name="Hyperlink" xfId="35" builtinId="8" hidden="1"/>
    <cellStyle name="Hyperlink" xfId="3" builtinId="8" hidden="1"/>
    <cellStyle name="Hyperlink" xfId="19" builtinId="8" hidden="1"/>
    <cellStyle name="Hyperlink" xfId="39" builtinId="8" hidden="1"/>
    <cellStyle name="Hyperlink" xfId="23" builtinId="8" hidden="1"/>
    <cellStyle name="Hyperlink" xfId="1" builtinId="8" hidden="1"/>
    <cellStyle name="Hyperlink" xfId="58" builtinId="8" hidden="1"/>
    <cellStyle name="Komma" xfId="55" builtinId="3"/>
    <cellStyle name="Standaard" xfId="0" builtinId="0"/>
    <cellStyle name="Valuta" xfId="70" builtinId="4"/>
  </cellStyles>
  <dxfs count="2">
    <dxf>
      <fill>
        <patternFill>
          <bgColor rgb="FFC00000"/>
        </patternFill>
      </fill>
    </dxf>
    <dxf>
      <font>
        <color rgb="FF9C0006"/>
      </font>
      <fill>
        <patternFill>
          <bgColor rgb="FFFFC7CE"/>
        </patternFill>
      </fill>
    </dxf>
  </dxfs>
  <tableStyles count="0" defaultTableStyle="TableStyleMedium2" defaultPivotStyle="PivotStyleLight16"/>
  <colors>
    <mruColors>
      <color rgb="FFFFE699"/>
      <color rgb="FFF5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304800</xdr:colOff>
      <xdr:row>2</xdr:row>
      <xdr:rowOff>103505</xdr:rowOff>
    </xdr:to>
    <xdr:sp macro="" textlink="">
      <xdr:nvSpPr>
        <xdr:cNvPr id="1026" name="AutoShape 2" descr="Afbeeldingsresultaat voor roc van twente">
          <a:extLst>
            <a:ext uri="{FF2B5EF4-FFF2-40B4-BE49-F238E27FC236}">
              <a16:creationId xmlns:a16="http://schemas.microsoft.com/office/drawing/2014/main" id="{A732AD68-B188-40BF-98E1-9811FAD848AA}"/>
            </a:ext>
          </a:extLst>
        </xdr:cNvPr>
        <xdr:cNvSpPr>
          <a:spLocks noChangeAspect="1" noChangeArrowheads="1"/>
        </xdr:cNvSpPr>
      </xdr:nvSpPr>
      <xdr:spPr bwMode="auto">
        <a:xfrm>
          <a:off x="4114800" y="198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49305</xdr:colOff>
      <xdr:row>0</xdr:row>
      <xdr:rowOff>172571</xdr:rowOff>
    </xdr:from>
    <xdr:to>
      <xdr:col>5</xdr:col>
      <xdr:colOff>924910</xdr:colOff>
      <xdr:row>2</xdr:row>
      <xdr:rowOff>115869</xdr:rowOff>
    </xdr:to>
    <xdr:pic>
      <xdr:nvPicPr>
        <xdr:cNvPr id="4" name="Afbeelding 3">
          <a:extLst>
            <a:ext uri="{FF2B5EF4-FFF2-40B4-BE49-F238E27FC236}">
              <a16:creationId xmlns:a16="http://schemas.microsoft.com/office/drawing/2014/main" id="{B2A05A42-8578-4073-B4F0-7D377A59CC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2081" y="172571"/>
          <a:ext cx="878780" cy="33774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45"/>
  <sheetViews>
    <sheetView tabSelected="1" view="pageBreakPreview" zoomScale="70" zoomScaleNormal="70" zoomScaleSheetLayoutView="70" zoomScalePageLayoutView="115" workbookViewId="0">
      <selection activeCell="B9" sqref="B9"/>
    </sheetView>
  </sheetViews>
  <sheetFormatPr defaultColWidth="8.7109375" defaultRowHeight="14.45"/>
  <cols>
    <col min="1" max="1" width="2.5703125" customWidth="1"/>
    <col min="2" max="2" width="56.5703125" customWidth="1"/>
    <col min="3" max="3" width="20" bestFit="1" customWidth="1"/>
    <col min="4" max="4" width="20" customWidth="1"/>
    <col min="5" max="5" width="23.5703125" customWidth="1"/>
    <col min="6" max="6" width="19.7109375" customWidth="1"/>
  </cols>
  <sheetData>
    <row r="1" spans="1:6" ht="15.6">
      <c r="A1" s="23"/>
      <c r="B1" s="73"/>
      <c r="C1" s="74"/>
      <c r="D1" s="74"/>
      <c r="E1" s="74"/>
      <c r="F1" s="74"/>
    </row>
    <row r="2" spans="1:6" ht="15.6">
      <c r="A2" s="23"/>
      <c r="B2" s="75" t="s">
        <v>0</v>
      </c>
      <c r="C2" s="74"/>
      <c r="D2" s="74"/>
      <c r="E2" s="23"/>
      <c r="F2" s="74"/>
    </row>
    <row r="3" spans="1:6" ht="15.6">
      <c r="A3" s="23"/>
      <c r="B3" s="23"/>
      <c r="C3" s="74"/>
      <c r="D3" s="74"/>
      <c r="E3" s="74"/>
      <c r="F3" s="74"/>
    </row>
    <row r="4" spans="1:6" ht="14.65" customHeight="1">
      <c r="A4" s="23"/>
      <c r="B4" s="95" t="s">
        <v>1</v>
      </c>
      <c r="C4" s="95"/>
      <c r="D4" s="95"/>
      <c r="E4" s="95"/>
      <c r="F4" s="95"/>
    </row>
    <row r="5" spans="1:6">
      <c r="A5" s="23"/>
      <c r="B5" s="95"/>
      <c r="C5" s="95"/>
      <c r="D5" s="95"/>
      <c r="E5" s="95"/>
      <c r="F5" s="95"/>
    </row>
    <row r="6" spans="1:6" ht="14.65" customHeight="1">
      <c r="A6" s="23"/>
      <c r="B6" s="95" t="s">
        <v>2</v>
      </c>
      <c r="C6" s="95"/>
      <c r="D6" s="95"/>
      <c r="E6" s="95"/>
      <c r="F6" s="95"/>
    </row>
    <row r="7" spans="1:6" ht="14.65" customHeight="1">
      <c r="A7" s="23"/>
      <c r="B7" s="94" t="s">
        <v>3</v>
      </c>
      <c r="C7" s="95"/>
      <c r="D7" s="95"/>
      <c r="E7" s="95"/>
      <c r="F7" s="95"/>
    </row>
    <row r="8" spans="1:6">
      <c r="A8" s="23"/>
      <c r="B8" s="95"/>
      <c r="C8" s="95"/>
      <c r="D8" s="95"/>
      <c r="E8" s="95"/>
      <c r="F8" s="95"/>
    </row>
    <row r="9" spans="1:6" ht="15">
      <c r="A9" s="23"/>
      <c r="B9" s="108" t="s">
        <v>4</v>
      </c>
      <c r="C9" s="89"/>
      <c r="D9" s="89"/>
      <c r="E9" s="89"/>
      <c r="F9" s="89"/>
    </row>
    <row r="10" spans="1:6" ht="15" thickBot="1">
      <c r="A10" s="23"/>
      <c r="B10" s="76"/>
      <c r="C10" s="76"/>
      <c r="D10" s="76"/>
      <c r="E10" s="76"/>
      <c r="F10" s="76"/>
    </row>
    <row r="11" spans="1:6" ht="15" thickBot="1">
      <c r="A11" s="23"/>
      <c r="B11" s="90" t="s">
        <v>5</v>
      </c>
      <c r="C11" s="91"/>
      <c r="D11" s="1"/>
      <c r="E11" s="2"/>
      <c r="F11" s="23"/>
    </row>
    <row r="12" spans="1:6">
      <c r="A12" s="23"/>
      <c r="B12" s="3" t="s">
        <v>6</v>
      </c>
      <c r="C12" s="4" t="s">
        <v>5</v>
      </c>
      <c r="D12" s="5"/>
      <c r="E12" s="5"/>
      <c r="F12" s="23"/>
    </row>
    <row r="13" spans="1:6">
      <c r="A13" s="23"/>
      <c r="B13" s="6" t="s">
        <v>7</v>
      </c>
      <c r="C13" s="7">
        <f>SUM(C14:C16)</f>
        <v>0</v>
      </c>
      <c r="D13" s="8"/>
      <c r="E13" s="9"/>
      <c r="F13" s="23"/>
    </row>
    <row r="14" spans="1:6">
      <c r="A14" s="23"/>
      <c r="B14" s="63" t="s">
        <v>6</v>
      </c>
      <c r="C14" s="64">
        <v>0</v>
      </c>
      <c r="D14" s="9"/>
      <c r="E14" s="9"/>
      <c r="F14" s="23"/>
    </row>
    <row r="15" spans="1:6">
      <c r="A15" s="23"/>
      <c r="B15" s="63" t="s">
        <v>6</v>
      </c>
      <c r="C15" s="64">
        <v>0</v>
      </c>
      <c r="D15" s="9"/>
      <c r="E15" s="9"/>
      <c r="F15" s="23"/>
    </row>
    <row r="16" spans="1:6">
      <c r="A16" s="23"/>
      <c r="B16" s="63" t="s">
        <v>6</v>
      </c>
      <c r="C16" s="64">
        <v>0</v>
      </c>
      <c r="D16" s="9"/>
      <c r="E16" s="9"/>
      <c r="F16" s="23"/>
    </row>
    <row r="17" spans="1:6">
      <c r="A17" s="23"/>
      <c r="B17" s="6" t="s">
        <v>8</v>
      </c>
      <c r="C17" s="7">
        <f>SUM(C18,C21:C44)</f>
        <v>0</v>
      </c>
      <c r="D17" s="8"/>
      <c r="E17" s="9"/>
      <c r="F17" s="23"/>
    </row>
    <row r="18" spans="1:6">
      <c r="A18" s="23"/>
      <c r="B18" s="10" t="s">
        <v>9</v>
      </c>
      <c r="C18" s="64">
        <v>0</v>
      </c>
      <c r="D18" s="9"/>
      <c r="E18" s="9"/>
      <c r="F18" s="23"/>
    </row>
    <row r="19" spans="1:6">
      <c r="A19" s="23"/>
      <c r="B19" s="11" t="s">
        <v>10</v>
      </c>
      <c r="C19" s="12"/>
      <c r="D19" s="9"/>
      <c r="E19" s="9"/>
      <c r="F19" s="23"/>
    </row>
    <row r="20" spans="1:6" ht="29.1" customHeight="1">
      <c r="A20" s="23"/>
      <c r="B20" s="96" t="s">
        <v>11</v>
      </c>
      <c r="C20" s="97"/>
      <c r="D20" s="9"/>
      <c r="E20" s="9"/>
      <c r="F20" s="23"/>
    </row>
    <row r="21" spans="1:6">
      <c r="A21" s="23"/>
      <c r="B21" s="11" t="s">
        <v>12</v>
      </c>
      <c r="C21" s="65">
        <v>0</v>
      </c>
      <c r="D21" s="13"/>
      <c r="E21" s="9"/>
      <c r="F21" s="23"/>
    </row>
    <row r="22" spans="1:6">
      <c r="A22" s="23"/>
      <c r="B22" s="11" t="s">
        <v>13</v>
      </c>
      <c r="C22" s="65">
        <v>0</v>
      </c>
      <c r="D22" s="13"/>
      <c r="E22" s="9"/>
      <c r="F22" s="23"/>
    </row>
    <row r="23" spans="1:6">
      <c r="A23" s="23"/>
      <c r="B23" s="11" t="s">
        <v>14</v>
      </c>
      <c r="C23" s="65">
        <v>0</v>
      </c>
      <c r="D23" s="13"/>
      <c r="E23" s="9"/>
      <c r="F23" s="23"/>
    </row>
    <row r="24" spans="1:6">
      <c r="A24" s="23"/>
      <c r="B24" s="11" t="s">
        <v>15</v>
      </c>
      <c r="C24" s="65">
        <v>0</v>
      </c>
      <c r="D24" s="13"/>
      <c r="E24" s="9"/>
      <c r="F24" s="23"/>
    </row>
    <row r="25" spans="1:6">
      <c r="A25" s="23"/>
      <c r="B25" s="11" t="s">
        <v>16</v>
      </c>
      <c r="C25" s="65">
        <v>0</v>
      </c>
      <c r="D25" s="13"/>
      <c r="E25" s="9"/>
      <c r="F25" s="23"/>
    </row>
    <row r="26" spans="1:6">
      <c r="A26" s="23"/>
      <c r="B26" s="11" t="s">
        <v>17</v>
      </c>
      <c r="C26" s="65">
        <v>0</v>
      </c>
      <c r="D26" s="13"/>
      <c r="E26" s="9"/>
      <c r="F26" s="23"/>
    </row>
    <row r="27" spans="1:6">
      <c r="A27" s="23"/>
      <c r="B27" s="11" t="s">
        <v>18</v>
      </c>
      <c r="C27" s="65">
        <v>0</v>
      </c>
      <c r="D27" s="13"/>
      <c r="E27" s="9"/>
      <c r="F27" s="23"/>
    </row>
    <row r="28" spans="1:6">
      <c r="A28" s="23"/>
      <c r="B28" s="11" t="s">
        <v>19</v>
      </c>
      <c r="C28" s="65">
        <v>0</v>
      </c>
      <c r="D28" s="13"/>
      <c r="E28" s="9"/>
      <c r="F28" s="23"/>
    </row>
    <row r="29" spans="1:6">
      <c r="A29" s="23"/>
      <c r="B29" s="77" t="s">
        <v>20</v>
      </c>
      <c r="C29" s="65">
        <v>0</v>
      </c>
      <c r="D29" s="13"/>
      <c r="E29" s="9"/>
      <c r="F29" s="23"/>
    </row>
    <row r="30" spans="1:6">
      <c r="A30" s="23"/>
      <c r="B30" s="77" t="s">
        <v>21</v>
      </c>
      <c r="C30" s="65">
        <v>0</v>
      </c>
      <c r="D30" s="13"/>
      <c r="E30" s="9"/>
      <c r="F30" s="23"/>
    </row>
    <row r="31" spans="1:6">
      <c r="A31" s="23"/>
      <c r="B31" s="77" t="s">
        <v>22</v>
      </c>
      <c r="C31" s="65">
        <v>0</v>
      </c>
      <c r="D31" s="13"/>
      <c r="E31" s="9"/>
      <c r="F31" s="23"/>
    </row>
    <row r="32" spans="1:6">
      <c r="A32" s="23"/>
      <c r="B32" s="77" t="s">
        <v>23</v>
      </c>
      <c r="C32" s="65">
        <v>0</v>
      </c>
      <c r="D32" s="13"/>
      <c r="E32" s="9"/>
      <c r="F32" s="23"/>
    </row>
    <row r="33" spans="1:6">
      <c r="A33" s="23"/>
      <c r="B33" s="77" t="s">
        <v>24</v>
      </c>
      <c r="C33" s="65">
        <v>0</v>
      </c>
      <c r="D33" s="13"/>
      <c r="E33" s="9"/>
      <c r="F33" s="23"/>
    </row>
    <row r="34" spans="1:6">
      <c r="A34" s="23"/>
      <c r="B34" s="77" t="s">
        <v>25</v>
      </c>
      <c r="C34" s="65">
        <v>0</v>
      </c>
      <c r="D34" s="13"/>
      <c r="E34" s="9"/>
      <c r="F34" s="23"/>
    </row>
    <row r="35" spans="1:6">
      <c r="A35" s="23"/>
      <c r="B35" s="77" t="s">
        <v>26</v>
      </c>
      <c r="C35" s="65">
        <v>0</v>
      </c>
      <c r="D35" s="13"/>
      <c r="E35" s="9"/>
      <c r="F35" s="23"/>
    </row>
    <row r="36" spans="1:6">
      <c r="A36" s="23"/>
      <c r="B36" s="77" t="s">
        <v>27</v>
      </c>
      <c r="C36" s="65">
        <v>0</v>
      </c>
      <c r="D36" s="13"/>
      <c r="E36" s="9"/>
      <c r="F36" s="23"/>
    </row>
    <row r="37" spans="1:6">
      <c r="A37" s="23"/>
      <c r="B37" s="77" t="s">
        <v>28</v>
      </c>
      <c r="C37" s="65">
        <v>0</v>
      </c>
      <c r="D37" s="13"/>
      <c r="E37" s="9"/>
      <c r="F37" s="23"/>
    </row>
    <row r="38" spans="1:6">
      <c r="A38" s="23"/>
      <c r="B38" s="77" t="s">
        <v>29</v>
      </c>
      <c r="C38" s="65">
        <v>0</v>
      </c>
      <c r="D38" s="13"/>
      <c r="E38" s="9"/>
      <c r="F38" s="23"/>
    </row>
    <row r="39" spans="1:6">
      <c r="A39" s="23"/>
      <c r="B39" s="77" t="s">
        <v>30</v>
      </c>
      <c r="C39" s="65">
        <v>0</v>
      </c>
      <c r="D39" s="13"/>
      <c r="E39" s="9"/>
      <c r="F39" s="23"/>
    </row>
    <row r="40" spans="1:6">
      <c r="A40" s="23"/>
      <c r="B40" s="77" t="s">
        <v>31</v>
      </c>
      <c r="C40" s="65">
        <v>0</v>
      </c>
      <c r="D40" s="13"/>
      <c r="E40" s="9"/>
      <c r="F40" s="23"/>
    </row>
    <row r="41" spans="1:6">
      <c r="A41" s="23"/>
      <c r="B41" s="77" t="s">
        <v>32</v>
      </c>
      <c r="C41" s="65">
        <v>0</v>
      </c>
      <c r="D41" s="13"/>
      <c r="E41" s="9"/>
      <c r="F41" s="23"/>
    </row>
    <row r="42" spans="1:6">
      <c r="A42" s="23"/>
      <c r="B42" s="63" t="s">
        <v>6</v>
      </c>
      <c r="C42" s="64">
        <v>0</v>
      </c>
      <c r="D42" s="9"/>
      <c r="E42" s="9"/>
      <c r="F42" s="23"/>
    </row>
    <row r="43" spans="1:6">
      <c r="A43" s="23"/>
      <c r="B43" s="63" t="s">
        <v>6</v>
      </c>
      <c r="C43" s="64">
        <v>0</v>
      </c>
      <c r="D43" s="9"/>
      <c r="E43" s="9"/>
      <c r="F43" s="23"/>
    </row>
    <row r="44" spans="1:6">
      <c r="A44" s="23"/>
      <c r="B44" s="63" t="s">
        <v>6</v>
      </c>
      <c r="C44" s="64">
        <v>0</v>
      </c>
      <c r="D44" s="9"/>
      <c r="E44" s="9"/>
      <c r="F44" s="23"/>
    </row>
    <row r="45" spans="1:6">
      <c r="A45" s="23"/>
      <c r="B45" s="6" t="s">
        <v>33</v>
      </c>
      <c r="C45" s="14">
        <f>SUM(C46:C50)</f>
        <v>0</v>
      </c>
      <c r="D45" s="8"/>
      <c r="E45" s="9"/>
      <c r="F45" s="23"/>
    </row>
    <row r="46" spans="1:6">
      <c r="A46" s="23"/>
      <c r="B46" s="10" t="s">
        <v>34</v>
      </c>
      <c r="C46" s="64">
        <v>0</v>
      </c>
      <c r="D46" s="9"/>
      <c r="E46" s="9"/>
      <c r="F46" s="23"/>
    </row>
    <row r="47" spans="1:6">
      <c r="A47" s="23"/>
      <c r="B47" s="10" t="s">
        <v>35</v>
      </c>
      <c r="C47" s="64">
        <v>0</v>
      </c>
      <c r="D47" s="9"/>
      <c r="E47" s="9"/>
      <c r="F47" s="23"/>
    </row>
    <row r="48" spans="1:6">
      <c r="A48" s="23"/>
      <c r="B48" s="63" t="s">
        <v>6</v>
      </c>
      <c r="C48" s="64">
        <v>0</v>
      </c>
      <c r="D48" s="9"/>
      <c r="E48" s="9"/>
      <c r="F48" s="23"/>
    </row>
    <row r="49" spans="1:6">
      <c r="A49" s="23"/>
      <c r="B49" s="63" t="s">
        <v>6</v>
      </c>
      <c r="C49" s="64">
        <v>0</v>
      </c>
      <c r="D49" s="9"/>
      <c r="E49" s="9"/>
      <c r="F49" s="23"/>
    </row>
    <row r="50" spans="1:6" ht="15" thickBot="1">
      <c r="A50" s="23"/>
      <c r="B50" s="63" t="s">
        <v>6</v>
      </c>
      <c r="C50" s="66">
        <v>0</v>
      </c>
      <c r="D50" s="9"/>
      <c r="E50" s="9"/>
      <c r="F50" s="23"/>
    </row>
    <row r="51" spans="1:6">
      <c r="A51" s="23"/>
      <c r="B51" s="15" t="s">
        <v>36</v>
      </c>
      <c r="C51" s="16">
        <f>SUM(C52:C58)</f>
        <v>0</v>
      </c>
      <c r="D51" s="17" t="s">
        <v>37</v>
      </c>
      <c r="E51" s="4" t="s">
        <v>38</v>
      </c>
      <c r="F51" s="23"/>
    </row>
    <row r="52" spans="1:6">
      <c r="A52" s="23"/>
      <c r="B52" s="67" t="s">
        <v>6</v>
      </c>
      <c r="C52" s="18">
        <f>SUM(D52*E52)</f>
        <v>0</v>
      </c>
      <c r="D52" s="68">
        <v>0</v>
      </c>
      <c r="E52" s="69"/>
      <c r="F52" s="23"/>
    </row>
    <row r="53" spans="1:6">
      <c r="A53" s="23"/>
      <c r="B53" s="67" t="s">
        <v>6</v>
      </c>
      <c r="C53" s="18">
        <f t="shared" ref="C53:C58" si="0">SUM(D53*E53)</f>
        <v>0</v>
      </c>
      <c r="D53" s="68">
        <v>0</v>
      </c>
      <c r="E53" s="78"/>
      <c r="F53" s="23"/>
    </row>
    <row r="54" spans="1:6">
      <c r="A54" s="23"/>
      <c r="B54" s="67" t="s">
        <v>6</v>
      </c>
      <c r="C54" s="18">
        <f t="shared" si="0"/>
        <v>0</v>
      </c>
      <c r="D54" s="68">
        <v>0</v>
      </c>
      <c r="E54" s="69"/>
      <c r="F54" s="23"/>
    </row>
    <row r="55" spans="1:6">
      <c r="A55" s="23"/>
      <c r="B55" s="67" t="s">
        <v>6</v>
      </c>
      <c r="C55" s="18">
        <f t="shared" si="0"/>
        <v>0</v>
      </c>
      <c r="D55" s="68">
        <v>0</v>
      </c>
      <c r="E55" s="69"/>
      <c r="F55" s="23"/>
    </row>
    <row r="56" spans="1:6">
      <c r="A56" s="23"/>
      <c r="B56" s="67" t="s">
        <v>6</v>
      </c>
      <c r="C56" s="18">
        <f t="shared" si="0"/>
        <v>0</v>
      </c>
      <c r="D56" s="68">
        <v>0</v>
      </c>
      <c r="E56" s="69"/>
      <c r="F56" s="23"/>
    </row>
    <row r="57" spans="1:6">
      <c r="A57" s="23"/>
      <c r="B57" s="67" t="s">
        <v>6</v>
      </c>
      <c r="C57" s="18">
        <f t="shared" si="0"/>
        <v>0</v>
      </c>
      <c r="D57" s="68">
        <v>0</v>
      </c>
      <c r="E57" s="69"/>
      <c r="F57" s="23"/>
    </row>
    <row r="58" spans="1:6" ht="15" thickBot="1">
      <c r="A58" s="23"/>
      <c r="B58" s="67" t="s">
        <v>6</v>
      </c>
      <c r="C58" s="18">
        <f t="shared" si="0"/>
        <v>0</v>
      </c>
      <c r="D58" s="70">
        <v>0</v>
      </c>
      <c r="E58" s="71"/>
      <c r="F58" s="23"/>
    </row>
    <row r="59" spans="1:6" ht="15.95" thickBot="1">
      <c r="A59" s="23"/>
      <c r="B59" s="19" t="s">
        <v>39</v>
      </c>
      <c r="C59" s="20">
        <f>C13+C17+C45+C51</f>
        <v>0</v>
      </c>
      <c r="D59" s="21"/>
      <c r="E59" s="9"/>
      <c r="F59" s="23"/>
    </row>
    <row r="60" spans="1:6" ht="15" thickBot="1">
      <c r="A60" s="23"/>
      <c r="B60" s="42"/>
      <c r="C60" s="9"/>
      <c r="D60" s="9"/>
      <c r="E60" s="9"/>
      <c r="F60" s="23"/>
    </row>
    <row r="61" spans="1:6" ht="15" thickBot="1">
      <c r="A61" s="23"/>
      <c r="B61" s="90" t="s">
        <v>40</v>
      </c>
      <c r="C61" s="91"/>
      <c r="D61" s="1"/>
      <c r="E61" s="2"/>
      <c r="F61" s="23"/>
    </row>
    <row r="62" spans="1:6" ht="35.1" customHeight="1">
      <c r="A62" s="23"/>
      <c r="B62" s="3" t="s">
        <v>6</v>
      </c>
      <c r="C62" s="4" t="s">
        <v>41</v>
      </c>
      <c r="D62" s="5"/>
      <c r="E62" s="5"/>
      <c r="F62" s="23"/>
    </row>
    <row r="63" spans="1:6">
      <c r="A63" s="23"/>
      <c r="B63" s="6" t="s">
        <v>42</v>
      </c>
      <c r="C63" s="14">
        <f>SUM(C64:C66)</f>
        <v>0</v>
      </c>
      <c r="D63" s="8"/>
      <c r="E63" s="9"/>
      <c r="F63" s="23"/>
    </row>
    <row r="64" spans="1:6">
      <c r="A64" s="23"/>
      <c r="B64" s="63" t="s">
        <v>6</v>
      </c>
      <c r="C64" s="64">
        <v>0</v>
      </c>
      <c r="D64" s="9"/>
      <c r="E64" s="9"/>
      <c r="F64" s="23"/>
    </row>
    <row r="65" spans="1:6">
      <c r="A65" s="23"/>
      <c r="B65" s="63" t="s">
        <v>6</v>
      </c>
      <c r="C65" s="64">
        <v>0</v>
      </c>
      <c r="D65" s="9"/>
      <c r="E65" s="9"/>
      <c r="F65" s="23"/>
    </row>
    <row r="66" spans="1:6">
      <c r="A66" s="23"/>
      <c r="B66" s="63" t="s">
        <v>6</v>
      </c>
      <c r="C66" s="64">
        <v>0</v>
      </c>
      <c r="D66" s="9"/>
      <c r="E66" s="9"/>
      <c r="F66" s="23"/>
    </row>
    <row r="67" spans="1:6">
      <c r="A67" s="23"/>
      <c r="B67" s="6" t="s">
        <v>43</v>
      </c>
      <c r="C67" s="14">
        <f>SUM(C70:C93)</f>
        <v>0</v>
      </c>
      <c r="D67" s="8"/>
      <c r="E67" s="9"/>
      <c r="F67" s="23"/>
    </row>
    <row r="68" spans="1:6">
      <c r="A68" s="23"/>
      <c r="B68" s="11" t="s">
        <v>44</v>
      </c>
      <c r="C68" s="12"/>
      <c r="D68" s="9"/>
      <c r="E68" s="9"/>
      <c r="F68" s="23"/>
    </row>
    <row r="69" spans="1:6" ht="29.1" customHeight="1">
      <c r="A69" s="23"/>
      <c r="B69" s="96" t="s">
        <v>11</v>
      </c>
      <c r="C69" s="97"/>
      <c r="D69" s="9"/>
      <c r="E69" s="9"/>
      <c r="F69" s="23"/>
    </row>
    <row r="70" spans="1:6">
      <c r="A70" s="23"/>
      <c r="B70" s="11" t="s">
        <v>12</v>
      </c>
      <c r="C70" s="65">
        <v>0</v>
      </c>
      <c r="D70" s="13"/>
      <c r="E70" s="9"/>
      <c r="F70" s="23"/>
    </row>
    <row r="71" spans="1:6">
      <c r="A71" s="23"/>
      <c r="B71" s="11" t="s">
        <v>13</v>
      </c>
      <c r="C71" s="65">
        <v>0</v>
      </c>
      <c r="D71" s="13"/>
      <c r="E71" s="9"/>
      <c r="F71" s="23"/>
    </row>
    <row r="72" spans="1:6">
      <c r="A72" s="23"/>
      <c r="B72" s="11" t="s">
        <v>14</v>
      </c>
      <c r="C72" s="65">
        <v>0</v>
      </c>
      <c r="D72" s="13"/>
      <c r="E72" s="9"/>
      <c r="F72" s="23"/>
    </row>
    <row r="73" spans="1:6">
      <c r="A73" s="23"/>
      <c r="B73" s="11" t="s">
        <v>15</v>
      </c>
      <c r="C73" s="65">
        <v>0</v>
      </c>
      <c r="D73" s="13"/>
      <c r="E73" s="9"/>
      <c r="F73" s="23"/>
    </row>
    <row r="74" spans="1:6">
      <c r="A74" s="23"/>
      <c r="B74" s="11" t="s">
        <v>16</v>
      </c>
      <c r="C74" s="65">
        <v>0</v>
      </c>
      <c r="D74" s="13"/>
      <c r="E74" s="9"/>
      <c r="F74" s="23"/>
    </row>
    <row r="75" spans="1:6">
      <c r="A75" s="23"/>
      <c r="B75" s="11" t="s">
        <v>17</v>
      </c>
      <c r="C75" s="65">
        <v>0</v>
      </c>
      <c r="D75" s="13"/>
      <c r="E75" s="9"/>
      <c r="F75" s="23"/>
    </row>
    <row r="76" spans="1:6">
      <c r="A76" s="23"/>
      <c r="B76" s="11" t="s">
        <v>18</v>
      </c>
      <c r="C76" s="65">
        <v>0</v>
      </c>
      <c r="D76" s="13"/>
      <c r="E76" s="9"/>
      <c r="F76" s="23"/>
    </row>
    <row r="77" spans="1:6">
      <c r="A77" s="23"/>
      <c r="B77" s="11" t="s">
        <v>19</v>
      </c>
      <c r="C77" s="65">
        <v>0</v>
      </c>
      <c r="D77" s="13"/>
      <c r="E77" s="9"/>
      <c r="F77" s="23"/>
    </row>
    <row r="78" spans="1:6">
      <c r="A78" s="23"/>
      <c r="B78" s="77" t="s">
        <v>20</v>
      </c>
      <c r="C78" s="65">
        <v>0</v>
      </c>
      <c r="D78" s="13"/>
      <c r="E78" s="9"/>
      <c r="F78" s="23"/>
    </row>
    <row r="79" spans="1:6">
      <c r="A79" s="23"/>
      <c r="B79" s="77" t="s">
        <v>21</v>
      </c>
      <c r="C79" s="65">
        <v>0</v>
      </c>
      <c r="D79" s="13"/>
      <c r="E79" s="9"/>
      <c r="F79" s="23"/>
    </row>
    <row r="80" spans="1:6">
      <c r="A80" s="23"/>
      <c r="B80" s="77" t="s">
        <v>22</v>
      </c>
      <c r="C80" s="65">
        <v>0</v>
      </c>
      <c r="D80" s="13"/>
      <c r="E80" s="9"/>
      <c r="F80" s="23"/>
    </row>
    <row r="81" spans="1:6">
      <c r="A81" s="23"/>
      <c r="B81" s="77" t="s">
        <v>23</v>
      </c>
      <c r="C81" s="65">
        <v>0</v>
      </c>
      <c r="D81" s="13"/>
      <c r="E81" s="9"/>
      <c r="F81" s="23"/>
    </row>
    <row r="82" spans="1:6">
      <c r="A82" s="23"/>
      <c r="B82" s="77" t="s">
        <v>24</v>
      </c>
      <c r="C82" s="65">
        <v>0</v>
      </c>
      <c r="D82" s="13"/>
      <c r="E82" s="9"/>
      <c r="F82" s="23"/>
    </row>
    <row r="83" spans="1:6">
      <c r="A83" s="23"/>
      <c r="B83" s="77" t="s">
        <v>25</v>
      </c>
      <c r="C83" s="65">
        <v>0</v>
      </c>
      <c r="D83" s="13"/>
      <c r="E83" s="9"/>
      <c r="F83" s="23"/>
    </row>
    <row r="84" spans="1:6">
      <c r="A84" s="23"/>
      <c r="B84" s="77" t="s">
        <v>26</v>
      </c>
      <c r="C84" s="65">
        <v>0</v>
      </c>
      <c r="D84" s="13"/>
      <c r="E84" s="9"/>
      <c r="F84" s="23"/>
    </row>
    <row r="85" spans="1:6">
      <c r="A85" s="23"/>
      <c r="B85" s="77" t="s">
        <v>27</v>
      </c>
      <c r="C85" s="65">
        <v>0</v>
      </c>
      <c r="D85" s="13"/>
      <c r="E85" s="9"/>
      <c r="F85" s="23"/>
    </row>
    <row r="86" spans="1:6">
      <c r="A86" s="23"/>
      <c r="B86" s="77" t="s">
        <v>28</v>
      </c>
      <c r="C86" s="65">
        <v>0</v>
      </c>
      <c r="D86" s="13"/>
      <c r="E86" s="9"/>
      <c r="F86" s="23"/>
    </row>
    <row r="87" spans="1:6">
      <c r="A87" s="23"/>
      <c r="B87" s="77" t="s">
        <v>29</v>
      </c>
      <c r="C87" s="65">
        <v>0</v>
      </c>
      <c r="D87" s="13"/>
      <c r="E87" s="9"/>
      <c r="F87" s="23"/>
    </row>
    <row r="88" spans="1:6">
      <c r="A88" s="23"/>
      <c r="B88" s="77" t="s">
        <v>30</v>
      </c>
      <c r="C88" s="65">
        <v>0</v>
      </c>
      <c r="D88" s="13"/>
      <c r="E88" s="9"/>
      <c r="F88" s="23"/>
    </row>
    <row r="89" spans="1:6">
      <c r="A89" s="23"/>
      <c r="B89" s="77" t="s">
        <v>31</v>
      </c>
      <c r="C89" s="65">
        <v>0</v>
      </c>
      <c r="D89" s="13"/>
      <c r="E89" s="9"/>
      <c r="F89" s="23"/>
    </row>
    <row r="90" spans="1:6">
      <c r="A90" s="23"/>
      <c r="B90" s="77" t="s">
        <v>32</v>
      </c>
      <c r="C90" s="65">
        <v>0</v>
      </c>
      <c r="D90" s="13"/>
      <c r="E90" s="9"/>
      <c r="F90" s="23"/>
    </row>
    <row r="91" spans="1:6">
      <c r="A91" s="23"/>
      <c r="B91" s="63" t="s">
        <v>6</v>
      </c>
      <c r="C91" s="64">
        <v>0</v>
      </c>
      <c r="D91" s="9"/>
      <c r="E91" s="9"/>
      <c r="F91" s="23"/>
    </row>
    <row r="92" spans="1:6">
      <c r="A92" s="23"/>
      <c r="B92" s="63" t="s">
        <v>6</v>
      </c>
      <c r="C92" s="64">
        <v>0</v>
      </c>
      <c r="D92" s="9"/>
      <c r="E92" s="9"/>
      <c r="F92" s="23"/>
    </row>
    <row r="93" spans="1:6">
      <c r="A93" s="23"/>
      <c r="B93" s="63" t="s">
        <v>6</v>
      </c>
      <c r="C93" s="64">
        <v>0</v>
      </c>
      <c r="D93" s="9"/>
      <c r="E93" s="9"/>
      <c r="F93" s="23"/>
    </row>
    <row r="94" spans="1:6">
      <c r="A94" s="23"/>
      <c r="B94" s="6" t="s">
        <v>45</v>
      </c>
      <c r="C94" s="14">
        <f>SUM(C95:C97)</f>
        <v>0</v>
      </c>
      <c r="D94" s="8"/>
      <c r="E94" s="9"/>
      <c r="F94" s="23"/>
    </row>
    <row r="95" spans="1:6">
      <c r="A95" s="23"/>
      <c r="B95" s="63" t="s">
        <v>6</v>
      </c>
      <c r="C95" s="64">
        <v>0</v>
      </c>
      <c r="D95" s="9"/>
      <c r="E95" s="9"/>
      <c r="F95" s="23"/>
    </row>
    <row r="96" spans="1:6">
      <c r="A96" s="23"/>
      <c r="B96" s="63" t="s">
        <v>6</v>
      </c>
      <c r="C96" s="64">
        <v>0</v>
      </c>
      <c r="D96" s="9"/>
      <c r="E96" s="9"/>
      <c r="F96" s="23"/>
    </row>
    <row r="97" spans="1:6">
      <c r="A97" s="23"/>
      <c r="B97" s="63" t="s">
        <v>6</v>
      </c>
      <c r="C97" s="64">
        <v>0</v>
      </c>
      <c r="D97" s="9"/>
      <c r="E97" s="9"/>
      <c r="F97" s="23"/>
    </row>
    <row r="98" spans="1:6" ht="15.95" thickBot="1">
      <c r="A98" s="23"/>
      <c r="B98" s="19" t="s">
        <v>46</v>
      </c>
      <c r="C98" s="22">
        <f>C63+C67+C94</f>
        <v>0</v>
      </c>
      <c r="D98" s="21"/>
      <c r="E98" s="9"/>
      <c r="F98" s="23"/>
    </row>
    <row r="99" spans="1:6" ht="15" thickBot="1">
      <c r="A99" s="23"/>
      <c r="B99" s="23"/>
      <c r="C99" s="23"/>
      <c r="D99" s="23"/>
      <c r="E99" s="23"/>
      <c r="F99" s="23"/>
    </row>
    <row r="100" spans="1:6" ht="15" thickBot="1">
      <c r="A100" s="23"/>
      <c r="B100" s="90" t="s">
        <v>47</v>
      </c>
      <c r="C100" s="98"/>
      <c r="D100" s="98"/>
      <c r="E100" s="98"/>
      <c r="F100" s="91"/>
    </row>
    <row r="101" spans="1:6" ht="35.1" customHeight="1">
      <c r="A101" s="23"/>
      <c r="B101" s="3" t="s">
        <v>6</v>
      </c>
      <c r="C101" s="4" t="s">
        <v>48</v>
      </c>
      <c r="D101" s="4" t="s">
        <v>49</v>
      </c>
      <c r="E101" s="4" t="s">
        <v>50</v>
      </c>
      <c r="F101" s="4" t="s">
        <v>51</v>
      </c>
    </row>
    <row r="102" spans="1:6">
      <c r="A102" s="23"/>
      <c r="B102" s="79" t="s">
        <v>52</v>
      </c>
      <c r="C102" s="80">
        <v>0</v>
      </c>
      <c r="D102" s="81">
        <v>2344</v>
      </c>
      <c r="E102" s="82">
        <f>D102*C102</f>
        <v>0</v>
      </c>
      <c r="F102" s="82">
        <f>E102*12</f>
        <v>0</v>
      </c>
    </row>
    <row r="103" spans="1:6">
      <c r="A103" s="23"/>
      <c r="B103" s="79" t="s">
        <v>53</v>
      </c>
      <c r="C103" s="80">
        <v>0</v>
      </c>
      <c r="D103" s="81">
        <v>50</v>
      </c>
      <c r="E103" s="82">
        <f>D103*C103</f>
        <v>0</v>
      </c>
      <c r="F103" s="82">
        <f>E103*12</f>
        <v>0</v>
      </c>
    </row>
    <row r="104" spans="1:6" ht="15.95" thickBot="1">
      <c r="A104" s="23"/>
      <c r="B104" s="38" t="s">
        <v>54</v>
      </c>
      <c r="C104" s="85"/>
      <c r="D104" s="83"/>
      <c r="E104" s="84"/>
      <c r="F104" s="86">
        <f>F102+F103</f>
        <v>0</v>
      </c>
    </row>
    <row r="105" spans="1:6" ht="14.65" customHeight="1">
      <c r="A105" s="23"/>
      <c r="B105" s="92" t="s">
        <v>55</v>
      </c>
      <c r="C105" s="92"/>
      <c r="D105" s="92"/>
      <c r="E105" s="92"/>
      <c r="F105" s="92"/>
    </row>
    <row r="106" spans="1:6">
      <c r="A106" s="23"/>
      <c r="B106" s="93"/>
      <c r="C106" s="93"/>
      <c r="D106" s="93"/>
      <c r="E106" s="93"/>
      <c r="F106" s="93"/>
    </row>
    <row r="107" spans="1:6" ht="15" thickBot="1">
      <c r="A107" s="23"/>
      <c r="B107" s="23"/>
      <c r="C107" s="23"/>
      <c r="D107" s="23"/>
      <c r="E107" s="23"/>
      <c r="F107" s="23"/>
    </row>
    <row r="108" spans="1:6" s="25" customFormat="1" ht="15" customHeight="1" thickBot="1">
      <c r="A108" s="55"/>
      <c r="B108" s="90" t="s">
        <v>56</v>
      </c>
      <c r="C108" s="98"/>
      <c r="D108" s="91"/>
      <c r="E108" s="24"/>
      <c r="F108" s="55"/>
    </row>
    <row r="109" spans="1:6" s="25" customFormat="1" ht="13.5" thickBot="1">
      <c r="A109" s="55"/>
      <c r="B109" s="26" t="s">
        <v>6</v>
      </c>
      <c r="C109" s="27" t="s">
        <v>57</v>
      </c>
      <c r="D109" s="28" t="s">
        <v>58</v>
      </c>
      <c r="E109" s="29"/>
      <c r="F109" s="55"/>
    </row>
    <row r="110" spans="1:6" s="25" customFormat="1" ht="12.6">
      <c r="A110" s="55"/>
      <c r="B110" s="32" t="s">
        <v>40</v>
      </c>
      <c r="C110" s="33">
        <f>C98</f>
        <v>0</v>
      </c>
      <c r="D110" s="34">
        <f>C110*10</f>
        <v>0</v>
      </c>
      <c r="E110" s="31"/>
      <c r="F110" s="55"/>
    </row>
    <row r="111" spans="1:6" s="25" customFormat="1" ht="12.95" thickBot="1">
      <c r="A111" s="55"/>
      <c r="B111" s="35" t="s">
        <v>47</v>
      </c>
      <c r="C111" s="36">
        <f>F104</f>
        <v>0</v>
      </c>
      <c r="D111" s="37">
        <f>C111*10</f>
        <v>0</v>
      </c>
      <c r="E111" s="31"/>
      <c r="F111" s="55"/>
    </row>
    <row r="112" spans="1:6" s="25" customFormat="1" ht="15.95" thickBot="1">
      <c r="A112" s="55"/>
      <c r="B112" s="38" t="s">
        <v>59</v>
      </c>
      <c r="C112" s="39"/>
      <c r="D112" s="40">
        <f>SUM(D110:D111)</f>
        <v>0</v>
      </c>
      <c r="E112" s="41"/>
      <c r="F112" s="55"/>
    </row>
    <row r="113" spans="1:6" s="25" customFormat="1" ht="12.95" thickBot="1">
      <c r="A113" s="55"/>
      <c r="B113" s="42"/>
      <c r="C113" s="42"/>
      <c r="D113" s="42"/>
      <c r="E113" s="41"/>
      <c r="F113" s="41"/>
    </row>
    <row r="114" spans="1:6" ht="15" thickBot="1">
      <c r="A114" s="23"/>
      <c r="B114" s="90" t="s">
        <v>60</v>
      </c>
      <c r="C114" s="98"/>
      <c r="D114" s="98"/>
      <c r="E114" s="91"/>
      <c r="F114" s="23"/>
    </row>
    <row r="115" spans="1:6" s="46" customFormat="1" ht="35.1" customHeight="1" thickBot="1">
      <c r="A115" s="88"/>
      <c r="B115" s="43" t="s">
        <v>61</v>
      </c>
      <c r="C115" s="44" t="s">
        <v>62</v>
      </c>
      <c r="D115" s="44" t="s">
        <v>63</v>
      </c>
      <c r="E115" s="45" t="s">
        <v>57</v>
      </c>
      <c r="F115" s="88"/>
    </row>
    <row r="116" spans="1:6" ht="15" thickBot="1">
      <c r="A116" s="23"/>
      <c r="B116" s="47" t="s">
        <v>64</v>
      </c>
      <c r="C116" s="48">
        <v>256</v>
      </c>
      <c r="D116" s="72">
        <v>0</v>
      </c>
      <c r="E116" s="49">
        <f>D116*C116</f>
        <v>0</v>
      </c>
      <c r="F116" s="23"/>
    </row>
    <row r="117" spans="1:6" ht="15.95" thickBot="1">
      <c r="A117" s="23"/>
      <c r="B117" s="50" t="s">
        <v>65</v>
      </c>
      <c r="C117" s="51"/>
      <c r="D117" s="51"/>
      <c r="E117" s="52">
        <f>SUM(E116:E116)</f>
        <v>0</v>
      </c>
      <c r="F117" s="23"/>
    </row>
    <row r="118" spans="1:6" s="23" customFormat="1" ht="15.6">
      <c r="B118" s="53" t="s">
        <v>66</v>
      </c>
      <c r="C118" s="54"/>
      <c r="D118" s="54"/>
      <c r="E118" s="54"/>
    </row>
    <row r="119" spans="1:6" s="23" customFormat="1" ht="15.6">
      <c r="B119" s="53" t="s">
        <v>67</v>
      </c>
      <c r="C119" s="54"/>
      <c r="D119" s="54"/>
      <c r="E119" s="54"/>
    </row>
    <row r="120" spans="1:6" s="55" customFormat="1" ht="12.95" thickBot="1">
      <c r="B120" s="42"/>
      <c r="C120" s="42"/>
      <c r="D120" s="42"/>
      <c r="E120" s="41"/>
      <c r="F120" s="41"/>
    </row>
    <row r="121" spans="1:6" s="25" customFormat="1" ht="15" customHeight="1" thickBot="1">
      <c r="A121" s="55"/>
      <c r="B121" s="90" t="s">
        <v>68</v>
      </c>
      <c r="C121" s="98"/>
      <c r="D121" s="98"/>
      <c r="E121" s="29"/>
      <c r="F121" s="24"/>
    </row>
    <row r="122" spans="1:6" s="25" customFormat="1" ht="13.5" thickBot="1">
      <c r="A122" s="55"/>
      <c r="B122" s="56" t="s">
        <v>6</v>
      </c>
      <c r="C122" s="27" t="s">
        <v>57</v>
      </c>
      <c r="D122" s="28" t="s">
        <v>69</v>
      </c>
      <c r="E122" s="29"/>
      <c r="F122" s="55"/>
    </row>
    <row r="123" spans="1:6" s="25" customFormat="1" ht="12.6">
      <c r="A123" s="55"/>
      <c r="B123" s="30" t="str">
        <f>B112</f>
        <v>Totale gebruikskosten oplossing/software</v>
      </c>
      <c r="C123" s="57"/>
      <c r="D123" s="58">
        <f>D112</f>
        <v>0</v>
      </c>
      <c r="E123" s="31"/>
      <c r="F123" s="55"/>
    </row>
    <row r="124" spans="1:6" s="25" customFormat="1" ht="12.95" thickBot="1">
      <c r="A124" s="55"/>
      <c r="B124" s="35" t="str">
        <f>B117</f>
        <v>Totale stelpost consultancyuren</v>
      </c>
      <c r="C124" s="59"/>
      <c r="D124" s="60">
        <f>E117</f>
        <v>0</v>
      </c>
      <c r="E124" s="31"/>
      <c r="F124" s="55"/>
    </row>
    <row r="125" spans="1:6" s="25" customFormat="1" ht="15.95" thickBot="1">
      <c r="A125" s="55"/>
      <c r="B125" s="61" t="s">
        <v>70</v>
      </c>
      <c r="C125" s="39"/>
      <c r="D125" s="40">
        <f>SUM(D123:D124)</f>
        <v>0</v>
      </c>
      <c r="E125" s="41"/>
      <c r="F125" s="55"/>
    </row>
    <row r="126" spans="1:6" s="25" customFormat="1" ht="12.6">
      <c r="A126" s="55"/>
      <c r="B126" s="42"/>
      <c r="C126" s="42"/>
      <c r="D126" s="42"/>
      <c r="E126" s="41"/>
      <c r="F126" s="41"/>
    </row>
    <row r="127" spans="1:6" s="25" customFormat="1" ht="12" customHeight="1">
      <c r="A127" s="55"/>
      <c r="B127" s="99" t="s">
        <v>71</v>
      </c>
      <c r="C127" s="99"/>
      <c r="D127" s="99"/>
      <c r="E127" s="99"/>
      <c r="F127" s="99"/>
    </row>
    <row r="128" spans="1:6" s="25" customFormat="1" ht="13.35" customHeight="1">
      <c r="A128" s="55"/>
      <c r="B128" s="99"/>
      <c r="C128" s="99"/>
      <c r="D128" s="99"/>
      <c r="E128" s="99"/>
      <c r="F128" s="99"/>
    </row>
    <row r="129" spans="1:6" s="25" customFormat="1" ht="13.35" customHeight="1">
      <c r="A129" s="55"/>
      <c r="B129" s="99"/>
      <c r="C129" s="99"/>
      <c r="D129" s="99"/>
      <c r="E129" s="99"/>
      <c r="F129" s="99"/>
    </row>
    <row r="130" spans="1:6" s="25" customFormat="1" ht="13.35" customHeight="1">
      <c r="A130" s="55"/>
      <c r="B130" s="99"/>
      <c r="C130" s="99"/>
      <c r="D130" s="99"/>
      <c r="E130" s="99"/>
      <c r="F130" s="99"/>
    </row>
    <row r="131" spans="1:6" s="25" customFormat="1" ht="13.35" customHeight="1">
      <c r="A131" s="55"/>
      <c r="B131" s="99"/>
      <c r="C131" s="99"/>
      <c r="D131" s="99"/>
      <c r="E131" s="99"/>
      <c r="F131" s="99"/>
    </row>
    <row r="132" spans="1:6" s="25" customFormat="1" ht="13.35" customHeight="1">
      <c r="A132" s="55"/>
      <c r="B132" s="99"/>
      <c r="C132" s="99"/>
      <c r="D132" s="99"/>
      <c r="E132" s="99"/>
      <c r="F132" s="99"/>
    </row>
    <row r="133" spans="1:6" s="25" customFormat="1" ht="13.35" customHeight="1">
      <c r="A133" s="55"/>
      <c r="B133" s="99"/>
      <c r="C133" s="99"/>
      <c r="D133" s="99"/>
      <c r="E133" s="99"/>
      <c r="F133" s="99"/>
    </row>
    <row r="134" spans="1:6" s="25" customFormat="1" ht="13.35" customHeight="1">
      <c r="A134" s="55"/>
      <c r="B134" s="99"/>
      <c r="C134" s="99"/>
      <c r="D134" s="99"/>
      <c r="E134" s="99"/>
      <c r="F134" s="99"/>
    </row>
    <row r="135" spans="1:6" s="25" customFormat="1" ht="12.95" thickBot="1">
      <c r="A135" s="55"/>
      <c r="B135" s="42"/>
      <c r="C135" s="42"/>
      <c r="D135" s="42"/>
      <c r="E135" s="41"/>
      <c r="F135" s="41"/>
    </row>
    <row r="136" spans="1:6" s="25" customFormat="1" ht="15" customHeight="1">
      <c r="A136" s="55"/>
      <c r="B136" s="62" t="s">
        <v>72</v>
      </c>
      <c r="C136" s="104"/>
      <c r="D136" s="104"/>
      <c r="E136" s="105"/>
      <c r="F136" s="55"/>
    </row>
    <row r="137" spans="1:6">
      <c r="A137" s="23"/>
      <c r="B137" s="87" t="s">
        <v>73</v>
      </c>
      <c r="C137" s="100"/>
      <c r="D137" s="100"/>
      <c r="E137" s="101"/>
      <c r="F137" s="23"/>
    </row>
    <row r="138" spans="1:6" ht="13.9" customHeight="1">
      <c r="A138" s="23"/>
      <c r="B138" s="87" t="s">
        <v>74</v>
      </c>
      <c r="C138" s="100"/>
      <c r="D138" s="100"/>
      <c r="E138" s="101"/>
      <c r="F138" s="23"/>
    </row>
    <row r="139" spans="1:6">
      <c r="A139" s="23"/>
      <c r="B139" s="106" t="s">
        <v>75</v>
      </c>
      <c r="C139" s="100"/>
      <c r="D139" s="100"/>
      <c r="E139" s="101"/>
      <c r="F139" s="23"/>
    </row>
    <row r="140" spans="1:6">
      <c r="A140" s="23"/>
      <c r="B140" s="106"/>
      <c r="C140" s="100"/>
      <c r="D140" s="100"/>
      <c r="E140" s="101"/>
      <c r="F140" s="23"/>
    </row>
    <row r="141" spans="1:6">
      <c r="A141" s="23"/>
      <c r="B141" s="106"/>
      <c r="C141" s="100"/>
      <c r="D141" s="100"/>
      <c r="E141" s="101"/>
      <c r="F141" s="23"/>
    </row>
    <row r="142" spans="1:6">
      <c r="A142" s="23"/>
      <c r="B142" s="106"/>
      <c r="C142" s="100"/>
      <c r="D142" s="100"/>
      <c r="E142" s="101"/>
      <c r="F142" s="23"/>
    </row>
    <row r="143" spans="1:6" ht="15" thickBot="1">
      <c r="A143" s="23"/>
      <c r="B143" s="107"/>
      <c r="C143" s="102"/>
      <c r="D143" s="102"/>
      <c r="E143" s="103"/>
      <c r="F143" s="23"/>
    </row>
    <row r="144" spans="1:6">
      <c r="A144" s="23"/>
      <c r="B144" s="23"/>
      <c r="C144" s="23"/>
      <c r="D144" s="23"/>
      <c r="E144" s="23"/>
      <c r="F144" s="23"/>
    </row>
    <row r="145" ht="15"/>
  </sheetData>
  <mergeCells count="18">
    <mergeCell ref="B114:E114"/>
    <mergeCell ref="B127:F134"/>
    <mergeCell ref="B108:D108"/>
    <mergeCell ref="B100:F100"/>
    <mergeCell ref="C139:E143"/>
    <mergeCell ref="C138:E138"/>
    <mergeCell ref="C137:E137"/>
    <mergeCell ref="C136:E136"/>
    <mergeCell ref="B121:D121"/>
    <mergeCell ref="B139:B143"/>
    <mergeCell ref="B61:C61"/>
    <mergeCell ref="B11:C11"/>
    <mergeCell ref="B105:F106"/>
    <mergeCell ref="B7:F8"/>
    <mergeCell ref="B4:F5"/>
    <mergeCell ref="B6:F6"/>
    <mergeCell ref="B20:C20"/>
    <mergeCell ref="B69:C69"/>
  </mergeCells>
  <phoneticPr fontId="13" type="noConversion"/>
  <conditionalFormatting sqref="D125:E125">
    <cfRule type="cellIs" dxfId="1" priority="8" operator="greaterThan">
      <formula>10000000</formula>
    </cfRule>
  </conditionalFormatting>
  <conditionalFormatting sqref="D125">
    <cfRule type="cellIs" dxfId="0" priority="4" operator="greaterThan">
      <formula>750000</formula>
    </cfRule>
  </conditionalFormatting>
  <pageMargins left="0.70000000000000007" right="0.70000000000000007" top="0.75000000000000011" bottom="0.75000000000000011" header="0.30000000000000004" footer="0.30000000000000004"/>
  <pageSetup paperSize="9" scale="61" fitToHeight="0" orientation="portrait" horizontalDpi="4294967292" verticalDpi="4294967292" r:id="rId1"/>
  <rowBreaks count="2" manualBreakCount="2">
    <brk id="60" max="16383" man="1"/>
    <brk id="99" max="16383" man="1"/>
  </rowBreaks>
  <drawing r:id="rId2"/>
  <extLst>
    <ext xmlns:mx="http://schemas.microsoft.com/office/mac/excel/2008/main" uri="{64002731-A6B0-56B0-2670-7721B7C09600}">
      <mx:PLV Mode="0"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D05222C74FE744BE6BA222101F47B9" ma:contentTypeVersion="7" ma:contentTypeDescription="Een nieuw document maken." ma:contentTypeScope="" ma:versionID="b2f70dff56987ec3e2b0a0db6364a3f2">
  <xsd:schema xmlns:xsd="http://www.w3.org/2001/XMLSchema" xmlns:xs="http://www.w3.org/2001/XMLSchema" xmlns:p="http://schemas.microsoft.com/office/2006/metadata/properties" xmlns:ns2="976ea48c-e9d5-4702-a860-ae4347dda731" xmlns:ns3="9c40c6eb-1a2b-436a-aa27-ff92ff9d8529" targetNamespace="http://schemas.microsoft.com/office/2006/metadata/properties" ma:root="true" ma:fieldsID="bd4a2ea0744ef29937c731ca6d892548" ns2:_="" ns3:_="">
    <xsd:import namespace="976ea48c-e9d5-4702-a860-ae4347dda731"/>
    <xsd:import namespace="9c40c6eb-1a2b-436a-aa27-ff92ff9d85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6ea48c-e9d5-4702-a860-ae4347dda7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40c6eb-1a2b-436a-aa27-ff92ff9d852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56A359-6871-4CD8-AABC-F5BA685D9C61}"/>
</file>

<file path=customXml/itemProps2.xml><?xml version="1.0" encoding="utf-8"?>
<ds:datastoreItem xmlns:ds="http://schemas.openxmlformats.org/officeDocument/2006/customXml" ds:itemID="{C2E4B2FB-1FA2-447B-9C1C-2F6C6F3EE91F}"/>
</file>

<file path=customXml/itemProps3.xml><?xml version="1.0" encoding="utf-8"?>
<ds:datastoreItem xmlns:ds="http://schemas.openxmlformats.org/officeDocument/2006/customXml" ds:itemID="{0CA7A9F7-8467-42A3-BB7C-D83B160DD0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teun.frieling@tenderpeople.nl</dc:creator>
  <cp:keywords/>
  <dc:description/>
  <cp:lastModifiedBy>Yvonne van den Heuvel - Loerakker</cp:lastModifiedBy>
  <cp:revision/>
  <dcterms:created xsi:type="dcterms:W3CDTF">2017-01-03T08:40:30Z</dcterms:created>
  <dcterms:modified xsi:type="dcterms:W3CDTF">2021-09-06T14:30:12Z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0x01010019D05222C74FE744BE6BA222101F47B9</vt:lpwstr>
  </property>
  <property fmtid="{D5CDD505-2E9C-101B-9397-08002B2CF9AE}" pid="3" name="AuthorIds_UIVersion_5632">
    <vt:lpwstr>146</vt:lpwstr>
  </property>
</Properties>
</file>