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KI-CN2\Projecten CZ 2021\Landelijk - Traffic Generator en Application Simulator\3.1 Aanbestedingsdossier\"/>
    </mc:Choice>
  </mc:AlternateContent>
  <xr:revisionPtr revIDLastSave="0" documentId="13_ncr:1_{098006FA-9A79-46C6-9F62-6CE7B8A77FF5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Bijlage 3 Inschrijfbiljet" sheetId="1" r:id="rId1"/>
  </sheets>
  <definedNames>
    <definedName name="_xlnm.Print_Area" localSheetId="0">'Bijlage 3 Inschrijfbiljet'!$A$1:$O$63</definedName>
    <definedName name="OP_BS_SITE">'Bijlage 3 Inschrijfbiljet'!$E$68</definedName>
    <definedName name="OP_NW_SITE">'Bijlage 3 Inschrijfbiljet'!$E$64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0" i="1" l="1"/>
  <c r="K46" i="1" l="1"/>
  <c r="K50" i="1"/>
  <c r="F32" i="1"/>
  <c r="F31" i="1"/>
  <c r="K41" i="1" l="1"/>
  <c r="K48" i="1" l="1"/>
  <c r="K47" i="1"/>
  <c r="K37" i="1" l="1"/>
  <c r="F33" i="1"/>
  <c r="H53" i="1" s="1"/>
  <c r="K54" i="1" s="1"/>
</calcChain>
</file>

<file path=xl/sharedStrings.xml><?xml version="1.0" encoding="utf-8"?>
<sst xmlns="http://schemas.openxmlformats.org/spreadsheetml/2006/main" count="366" uniqueCount="73">
  <si>
    <t>(uw logo hier)</t>
  </si>
  <si>
    <t>Handtekening:</t>
  </si>
  <si>
    <t>Organisatie:</t>
  </si>
  <si>
    <t>Naam:</t>
  </si>
  <si>
    <t>Functie:</t>
  </si>
  <si>
    <t>Plaats:</t>
  </si>
  <si>
    <t>Datum:</t>
  </si>
  <si>
    <t>- Alle gele cellen dienen door de leverancier te worden in gevuld.</t>
  </si>
  <si>
    <t>- Dit prijzenformulier dient rechtsgeldig te worden ondertekend.</t>
  </si>
  <si>
    <t>- De niet-gele velden mogen niet worden gewijzigd.</t>
  </si>
  <si>
    <t xml:space="preserve"> </t>
  </si>
  <si>
    <t>- Er mogen geen negatieve bedragen en/of percentages worden ingevuld.</t>
  </si>
  <si>
    <t>- De ingevulde bedragen zijn zonder enig voorbehoud opgegeven.</t>
  </si>
  <si>
    <t>Uurtarief</t>
  </si>
  <si>
    <t>2. Conformiteit (voldoen aan de eisen)</t>
  </si>
  <si>
    <t>Het vermelden van een ‘ Nee’ achter één of meerdere eisen of het onthouden van een vermelding in betreffende Ja/Nee kolom leidt tot een ongeldige inschrijving.</t>
  </si>
  <si>
    <t>Document</t>
  </si>
  <si>
    <t>Omschrijving</t>
  </si>
  <si>
    <t>Voor akkoord (Ja/Nee)</t>
  </si>
  <si>
    <t>Algemeen inschrijving</t>
  </si>
  <si>
    <t>Inschrijver verklaart volledig en zonder enig voorbehoud en/of voorwaarden zijn inschrijving te hebben ingediend.</t>
  </si>
  <si>
    <t>Keuze</t>
  </si>
  <si>
    <t>Algemeen 
aanbestedingsleidraad</t>
  </si>
  <si>
    <t>Inschrijver verklaart volledig en zonder enig voorbehoud akkoord te zijn met de aanbestedingsleidraad van deze aanbesteding.</t>
  </si>
  <si>
    <t>Eisen</t>
  </si>
  <si>
    <t>Inschrijver verklaart volledig en zonder enig voorbehoud akkoord te zijn met de eisen.</t>
  </si>
  <si>
    <t>Nota van Inlichtingen</t>
  </si>
  <si>
    <t>Inschrijver verklaart volledig en zonder enig voorbehoud akkoord te zijn met de Nota van Inlichtingen (NvI).</t>
  </si>
  <si>
    <t>Overeenkomsten</t>
  </si>
  <si>
    <t>3. Kwaliteitscriteria</t>
  </si>
  <si>
    <t>Totaal behaalde fictieve kwaliteitskorting</t>
  </si>
  <si>
    <t>Uitstekend</t>
  </si>
  <si>
    <t>4 Eenmalige kosten (CAPEX)</t>
  </si>
  <si>
    <t>Bijlage 3: Inschrijfbiljet</t>
  </si>
  <si>
    <t>NB: het totaalbedrag van de virtuele inschrijving kan negatief zijn</t>
  </si>
  <si>
    <t>8. Financiele kwaliteitskorting</t>
  </si>
  <si>
    <t># uren</t>
  </si>
  <si>
    <t>Landelijk - Traffic Generator en Application Simulator</t>
  </si>
  <si>
    <t>- Genoemde prijzen zijn opgegeven in Euro's, excl. BTW.</t>
  </si>
  <si>
    <t>Programma van eisen en bijlagen</t>
  </si>
  <si>
    <t>Inschrijver verklaart volledig en zonder enig voorbehoud akkoord te zijn met het Programma van eisen en bijlagen.</t>
  </si>
  <si>
    <t>Inschrijver verklaart volledig akkoord en zonder voorbehoud akkoord te zijn met de overeenkomst en daarbij behorende bijlagen en Voorwaarden en gemaakte wijzigingen zoals aangegeven bij nota van inlichtingen.</t>
  </si>
  <si>
    <t>3.4 Kwaliteitsdrempel</t>
  </si>
  <si>
    <t>Kwaliteitselement</t>
  </si>
  <si>
    <t>Maximale fictieve kwaliteitskorting</t>
  </si>
  <si>
    <t>4.1 Eenmalige kosten (CAPEX)</t>
  </si>
  <si>
    <t>jaar</t>
  </si>
  <si>
    <t>5.1 Beheerkosten</t>
  </si>
  <si>
    <t>5 Beheerkosten (OPEX)</t>
  </si>
  <si>
    <t>Jaarlijks</t>
  </si>
  <si>
    <t>Contractduur</t>
  </si>
  <si>
    <t>Eenmalig</t>
  </si>
  <si>
    <t>6. Inschrijver dient  (optioneel) additionele werkzaamheden en projecten tegen de hier onder opgegeven uurtarieven uit te voeren:</t>
  </si>
  <si>
    <t>6.1 Project Management</t>
  </si>
  <si>
    <t>6.2 Engineering development and Troubleshooting</t>
  </si>
  <si>
    <t>6.3 Installation and Testing</t>
  </si>
  <si>
    <t>Ja</t>
  </si>
  <si>
    <t>Nee</t>
  </si>
  <si>
    <t>Rating</t>
  </si>
  <si>
    <t>Value</t>
  </si>
  <si>
    <t>Zeer slecht</t>
  </si>
  <si>
    <t>Slecht</t>
  </si>
  <si>
    <t>Voldoende</t>
  </si>
  <si>
    <t xml:space="preserve">Onvoldoende </t>
  </si>
  <si>
    <t>Duur overeenkomst (waarvan 10 jaar optionele verlenging):</t>
  </si>
  <si>
    <t>Behaalde kwaliteitskorting</t>
  </si>
  <si>
    <t>9. Totale fictieve inschrijfsom</t>
  </si>
  <si>
    <t>7. Inschrijfsom</t>
  </si>
  <si>
    <t>3.2 Project plan</t>
  </si>
  <si>
    <t>3.3 Sustainability</t>
  </si>
  <si>
    <t>3.1 Functionality</t>
  </si>
  <si>
    <t>Versie 1.0</t>
  </si>
  <si>
    <t>Puntenaantal / Beoordeling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</si>
</sst>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413]d\ mmmm\ yyyy;@"/>
    <numFmt numFmtId="165" formatCode="_ &quot;€&quot;\ * #,##0_ ;_ &quot;€&quot;\ * \-#,##0_ ;_ &quot;€&quot;\ * &quot;-&quot;??_ ;_ @_ "/>
  </numFmts>
  <fonts count="2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ck">
        <color theme="3" tint="-0.24994659260841701"/>
      </left>
      <right/>
      <top style="thick">
        <color theme="3" tint="-0.24994659260841701"/>
      </top>
      <bottom/>
      <diagonal/>
    </border>
    <border>
      <left/>
      <right/>
      <top style="thick">
        <color theme="3" tint="-0.24994659260841701"/>
      </top>
      <bottom/>
      <diagonal/>
    </border>
    <border>
      <left/>
      <right style="thick">
        <color theme="3" tint="-0.24994659260841701"/>
      </right>
      <top style="thick">
        <color theme="3" tint="-0.24994659260841701"/>
      </top>
      <bottom/>
      <diagonal/>
    </border>
    <border>
      <left style="thick">
        <color theme="3" tint="-0.24994659260841701"/>
      </left>
      <right/>
      <top/>
      <bottom/>
      <diagonal/>
    </border>
    <border>
      <left/>
      <right style="thick">
        <color theme="3" tint="-0.24994659260841701"/>
      </right>
      <top/>
      <bottom/>
      <diagonal/>
    </border>
    <border>
      <left style="thick">
        <color theme="3" tint="-0.24994659260841701"/>
      </left>
      <right/>
      <top/>
      <bottom style="thick">
        <color theme="3" tint="-0.24994659260841701"/>
      </bottom>
      <diagonal/>
    </border>
    <border>
      <left/>
      <right/>
      <top/>
      <bottom style="thick">
        <color theme="3" tint="-0.24994659260841701"/>
      </bottom>
      <diagonal/>
    </border>
    <border>
      <left/>
      <right style="thick">
        <color theme="3" tint="-0.24994659260841701"/>
      </right>
      <top/>
      <bottom style="thick">
        <color theme="3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4" fontId="9" fillId="3" borderId="1">
      <alignment horizontal="center"/>
    </xf>
    <xf numFmtId="0" fontId="9" fillId="2" borderId="0"/>
    <xf numFmtId="0" fontId="7" fillId="0" borderId="0"/>
    <xf numFmtId="44" fontId="9" fillId="2" borderId="1"/>
    <xf numFmtId="44" fontId="6" fillId="0" borderId="0" applyFont="0" applyFill="0" applyBorder="0" applyAlignment="0" applyProtection="0"/>
    <xf numFmtId="0" fontId="6" fillId="0" borderId="0"/>
  </cellStyleXfs>
  <cellXfs count="99">
    <xf numFmtId="0" fontId="0" fillId="0" borderId="0" xfId="0"/>
    <xf numFmtId="0" fontId="8" fillId="2" borderId="0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8" fillId="2" borderId="0" xfId="0" quotePrefix="1" applyFont="1" applyFill="1" applyBorder="1" applyAlignment="1">
      <alignment horizontal="center"/>
    </xf>
    <xf numFmtId="0" fontId="10" fillId="2" borderId="0" xfId="0" quotePrefix="1" applyFont="1" applyFill="1" applyBorder="1" applyAlignment="1">
      <alignment horizontal="center"/>
    </xf>
    <xf numFmtId="0" fontId="9" fillId="2" borderId="0" xfId="2" applyFont="1" applyBorder="1"/>
    <xf numFmtId="0" fontId="11" fillId="2" borderId="0" xfId="0" applyFont="1" applyFill="1"/>
    <xf numFmtId="0" fontId="11" fillId="2" borderId="7" xfId="0" applyFont="1" applyFill="1" applyBorder="1"/>
    <xf numFmtId="0" fontId="11" fillId="2" borderId="9" xfId="0" applyFont="1" applyFill="1" applyBorder="1"/>
    <xf numFmtId="0" fontId="11" fillId="2" borderId="10" xfId="0" applyFont="1" applyFill="1" applyBorder="1"/>
    <xf numFmtId="0" fontId="11" fillId="2" borderId="11" xfId="0" applyFont="1" applyFill="1" applyBorder="1"/>
    <xf numFmtId="0" fontId="11" fillId="2" borderId="12" xfId="0" applyFont="1" applyFill="1" applyBorder="1"/>
    <xf numFmtId="0" fontId="11" fillId="2" borderId="13" xfId="0" applyFont="1" applyFill="1" applyBorder="1"/>
    <xf numFmtId="0" fontId="11" fillId="2" borderId="14" xfId="0" applyFont="1" applyFill="1" applyBorder="1"/>
    <xf numFmtId="0" fontId="9" fillId="2" borderId="0" xfId="0" applyFont="1" applyFill="1" applyBorder="1"/>
    <xf numFmtId="0" fontId="9" fillId="2" borderId="0" xfId="0" applyFont="1" applyFill="1"/>
    <xf numFmtId="0" fontId="9" fillId="2" borderId="0" xfId="0" applyFont="1" applyFill="1" applyBorder="1" applyAlignment="1">
      <alignment horizontal="left" wrapText="1"/>
    </xf>
    <xf numFmtId="0" fontId="9" fillId="2" borderId="10" xfId="0" applyFont="1" applyFill="1" applyBorder="1"/>
    <xf numFmtId="0" fontId="9" fillId="2" borderId="11" xfId="0" applyFont="1" applyFill="1" applyBorder="1"/>
    <xf numFmtId="0" fontId="12" fillId="2" borderId="0" xfId="0" applyFont="1" applyFill="1" applyBorder="1"/>
    <xf numFmtId="0" fontId="5" fillId="2" borderId="0" xfId="0" applyFont="1" applyFill="1"/>
    <xf numFmtId="0" fontId="5" fillId="2" borderId="0" xfId="0" quotePrefix="1" applyFont="1" applyFill="1" applyBorder="1" applyAlignment="1">
      <alignment horizontal="left"/>
    </xf>
    <xf numFmtId="0" fontId="14" fillId="2" borderId="0" xfId="0" applyFont="1" applyFill="1"/>
    <xf numFmtId="0" fontId="0" fillId="2" borderId="0" xfId="0" applyFill="1"/>
    <xf numFmtId="0" fontId="0" fillId="2" borderId="0" xfId="0" applyFill="1" applyBorder="1"/>
    <xf numFmtId="44" fontId="0" fillId="2" borderId="0" xfId="0" applyNumberFormat="1" applyFill="1"/>
    <xf numFmtId="0" fontId="0" fillId="2" borderId="0" xfId="0" applyFill="1" applyAlignment="1">
      <alignment vertical="top"/>
    </xf>
    <xf numFmtId="0" fontId="12" fillId="2" borderId="0" xfId="0" applyFont="1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0" fillId="2" borderId="1" xfId="0" applyFont="1" applyFill="1" applyBorder="1" applyAlignment="1">
      <alignment vertical="top"/>
    </xf>
    <xf numFmtId="0" fontId="0" fillId="3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vertical="top" wrapText="1"/>
    </xf>
    <xf numFmtId="1" fontId="17" fillId="2" borderId="0" xfId="6" applyNumberFormat="1" applyFont="1" applyFill="1" applyBorder="1" applyAlignment="1">
      <alignment horizontal="center" vertical="center"/>
    </xf>
    <xf numFmtId="1" fontId="15" fillId="2" borderId="0" xfId="6" applyNumberFormat="1" applyFont="1" applyFill="1" applyBorder="1" applyAlignment="1">
      <alignment horizontal="center" vertical="center"/>
    </xf>
    <xf numFmtId="165" fontId="0" fillId="2" borderId="0" xfId="0" applyNumberFormat="1" applyFill="1" applyBorder="1"/>
    <xf numFmtId="1" fontId="16" fillId="2" borderId="0" xfId="6" applyNumberFormat="1" applyFont="1" applyFill="1" applyBorder="1" applyAlignment="1">
      <alignment horizontal="center" vertical="center"/>
    </xf>
    <xf numFmtId="0" fontId="0" fillId="2" borderId="0" xfId="0" applyFill="1" applyBorder="1" applyAlignment="1"/>
    <xf numFmtId="165" fontId="13" fillId="2" borderId="0" xfId="0" applyNumberFormat="1" applyFont="1" applyFill="1" applyBorder="1"/>
    <xf numFmtId="44" fontId="0" fillId="3" borderId="1" xfId="5" applyFont="1" applyFill="1" applyBorder="1" applyAlignment="1">
      <alignment vertical="center" wrapText="1"/>
    </xf>
    <xf numFmtId="44" fontId="0" fillId="2" borderId="0" xfId="0" applyNumberFormat="1" applyFill="1" applyBorder="1" applyAlignment="1"/>
    <xf numFmtId="44" fontId="0" fillId="2" borderId="1" xfId="0" applyNumberFormat="1" applyFill="1" applyBorder="1"/>
    <xf numFmtId="0" fontId="0" fillId="2" borderId="0" xfId="0" applyFill="1" applyBorder="1" applyAlignment="1">
      <alignment horizontal="left"/>
    </xf>
    <xf numFmtId="44" fontId="0" fillId="2" borderId="0" xfId="0" applyNumberFormat="1" applyFill="1" applyBorder="1"/>
    <xf numFmtId="0" fontId="18" fillId="2" borderId="0" xfId="0" applyFont="1" applyFill="1" applyBorder="1" applyAlignment="1"/>
    <xf numFmtId="44" fontId="0" fillId="2" borderId="1" xfId="5" applyFont="1" applyFill="1" applyBorder="1" applyAlignment="1">
      <alignment vertical="top"/>
    </xf>
    <xf numFmtId="44" fontId="0" fillId="2" borderId="0" xfId="5" applyFont="1" applyFill="1" applyBorder="1" applyAlignment="1">
      <alignment vertical="top"/>
    </xf>
    <xf numFmtId="0" fontId="0" fillId="2" borderId="0" xfId="0" applyFill="1" applyBorder="1" applyAlignment="1">
      <alignment horizontal="left" wrapText="1"/>
    </xf>
    <xf numFmtId="0" fontId="19" fillId="2" borderId="0" xfId="0" applyFont="1" applyFill="1" applyBorder="1"/>
    <xf numFmtId="0" fontId="5" fillId="2" borderId="1" xfId="0" applyFont="1" applyFill="1" applyBorder="1"/>
    <xf numFmtId="0" fontId="4" fillId="2" borderId="1" xfId="0" applyFont="1" applyFill="1" applyBorder="1"/>
    <xf numFmtId="3" fontId="9" fillId="2" borderId="1" xfId="0" applyNumberFormat="1" applyFont="1" applyFill="1" applyBorder="1"/>
    <xf numFmtId="165" fontId="6" fillId="2" borderId="1" xfId="5" applyNumberFormat="1" applyFont="1" applyFill="1" applyBorder="1" applyAlignment="1">
      <alignment horizontal="center"/>
    </xf>
    <xf numFmtId="165" fontId="20" fillId="2" borderId="1" xfId="5" applyNumberFormat="1" applyFont="1" applyFill="1" applyBorder="1" applyAlignment="1">
      <alignment horizontal="center" vertical="center"/>
    </xf>
    <xf numFmtId="1" fontId="21" fillId="4" borderId="1" xfId="6" applyNumberFormat="1" applyFont="1" applyFill="1" applyBorder="1" applyAlignment="1">
      <alignment horizontal="center" vertical="center"/>
    </xf>
    <xf numFmtId="165" fontId="6" fillId="2" borderId="1" xfId="5" applyNumberFormat="1" applyFont="1" applyFill="1" applyBorder="1" applyAlignment="1">
      <alignment horizontal="center" vertical="center"/>
    </xf>
    <xf numFmtId="1" fontId="23" fillId="2" borderId="0" xfId="6" applyNumberFormat="1" applyFont="1" applyFill="1" applyBorder="1" applyAlignment="1">
      <alignment horizontal="center" vertical="center"/>
    </xf>
    <xf numFmtId="165" fontId="20" fillId="2" borderId="21" xfId="5" applyNumberFormat="1" applyFont="1" applyFill="1" applyBorder="1" applyAlignment="1">
      <alignment horizontal="center" vertical="center"/>
    </xf>
    <xf numFmtId="1" fontId="21" fillId="4" borderId="21" xfId="6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 wrapText="1"/>
    </xf>
    <xf numFmtId="0" fontId="0" fillId="2" borderId="21" xfId="0" applyFont="1" applyFill="1" applyBorder="1" applyAlignment="1">
      <alignment wrapText="1"/>
    </xf>
    <xf numFmtId="0" fontId="22" fillId="2" borderId="21" xfId="6" applyFont="1" applyFill="1" applyBorder="1" applyAlignment="1">
      <alignment horizontal="left" vertical="center"/>
    </xf>
    <xf numFmtId="0" fontId="20" fillId="2" borderId="1" xfId="6" applyFont="1" applyFill="1" applyBorder="1" applyAlignment="1">
      <alignment horizontal="left" vertical="top"/>
    </xf>
    <xf numFmtId="1" fontId="20" fillId="2" borderId="1" xfId="6" applyNumberFormat="1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wrapText="1"/>
    </xf>
    <xf numFmtId="0" fontId="3" fillId="2" borderId="0" xfId="0" applyFont="1" applyFill="1" applyBorder="1"/>
    <xf numFmtId="0" fontId="2" fillId="2" borderId="0" xfId="0" quotePrefix="1" applyFont="1" applyFill="1" applyBorder="1" applyAlignment="1">
      <alignment horizontal="left"/>
    </xf>
    <xf numFmtId="0" fontId="0" fillId="2" borderId="0" xfId="0" applyFill="1" applyAlignment="1">
      <alignment horizontal="left" wrapText="1"/>
    </xf>
    <xf numFmtId="0" fontId="0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wrapText="1"/>
    </xf>
    <xf numFmtId="0" fontId="9" fillId="3" borderId="15" xfId="0" applyFont="1" applyFill="1" applyBorder="1" applyAlignment="1" applyProtection="1">
      <alignment horizontal="center"/>
      <protection locked="0"/>
    </xf>
    <xf numFmtId="0" fontId="9" fillId="3" borderId="16" xfId="0" applyFont="1" applyFill="1" applyBorder="1" applyAlignment="1" applyProtection="1">
      <alignment horizontal="center"/>
      <protection locked="0"/>
    </xf>
    <xf numFmtId="0" fontId="9" fillId="3" borderId="17" xfId="0" applyFont="1" applyFill="1" applyBorder="1" applyAlignment="1" applyProtection="1">
      <alignment horizontal="center"/>
      <protection locked="0"/>
    </xf>
    <xf numFmtId="0" fontId="9" fillId="3" borderId="5" xfId="0" applyFont="1" applyFill="1" applyBorder="1" applyAlignment="1" applyProtection="1">
      <alignment horizontal="center"/>
      <protection locked="0"/>
    </xf>
    <xf numFmtId="0" fontId="9" fillId="3" borderId="0" xfId="0" applyFont="1" applyFill="1" applyBorder="1" applyAlignment="1" applyProtection="1">
      <alignment horizontal="center"/>
      <protection locked="0"/>
    </xf>
    <xf numFmtId="0" fontId="9" fillId="3" borderId="18" xfId="0" applyFont="1" applyFill="1" applyBorder="1" applyAlignment="1" applyProtection="1">
      <alignment horizontal="center"/>
      <protection locked="0"/>
    </xf>
    <xf numFmtId="0" fontId="9" fillId="3" borderId="19" xfId="0" applyFont="1" applyFill="1" applyBorder="1" applyAlignment="1" applyProtection="1">
      <alignment horizontal="center"/>
      <protection locked="0"/>
    </xf>
    <xf numFmtId="0" fontId="9" fillId="3" borderId="6" xfId="0" applyFont="1" applyFill="1" applyBorder="1" applyAlignment="1" applyProtection="1">
      <alignment horizontal="center"/>
      <protection locked="0"/>
    </xf>
    <xf numFmtId="0" fontId="9" fillId="3" borderId="20" xfId="0" applyFont="1" applyFill="1" applyBorder="1" applyAlignment="1" applyProtection="1">
      <alignment horizontal="center"/>
      <protection locked="0"/>
    </xf>
    <xf numFmtId="0" fontId="9" fillId="3" borderId="2" xfId="0" applyFont="1" applyFill="1" applyBorder="1" applyAlignment="1" applyProtection="1">
      <alignment horizontal="left"/>
      <protection locked="0"/>
    </xf>
    <xf numFmtId="0" fontId="9" fillId="3" borderId="3" xfId="0" applyFont="1" applyFill="1" applyBorder="1" applyAlignment="1" applyProtection="1">
      <alignment horizontal="left"/>
      <protection locked="0"/>
    </xf>
    <xf numFmtId="0" fontId="9" fillId="3" borderId="4" xfId="0" applyFont="1" applyFill="1" applyBorder="1" applyAlignment="1" applyProtection="1">
      <alignment horizontal="left"/>
      <protection locked="0"/>
    </xf>
    <xf numFmtId="0" fontId="9" fillId="3" borderId="15" xfId="0" applyFont="1" applyFill="1" applyBorder="1" applyAlignment="1" applyProtection="1">
      <alignment horizontal="center" vertical="center"/>
      <protection locked="0"/>
    </xf>
    <xf numFmtId="0" fontId="9" fillId="3" borderId="16" xfId="0" applyFont="1" applyFill="1" applyBorder="1" applyAlignment="1" applyProtection="1">
      <alignment horizontal="center" vertical="center"/>
      <protection locked="0"/>
    </xf>
    <xf numFmtId="0" fontId="9" fillId="3" borderId="17" xfId="0" applyFont="1" applyFill="1" applyBorder="1" applyAlignment="1" applyProtection="1">
      <alignment horizontal="center" vertical="center"/>
      <protection locked="0"/>
    </xf>
    <xf numFmtId="0" fontId="9" fillId="3" borderId="5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Border="1" applyAlignment="1" applyProtection="1">
      <alignment horizontal="center" vertical="center"/>
      <protection locked="0"/>
    </xf>
    <xf numFmtId="0" fontId="9" fillId="3" borderId="18" xfId="0" applyFont="1" applyFill="1" applyBorder="1" applyAlignment="1" applyProtection="1">
      <alignment horizontal="center" vertical="center"/>
      <protection locked="0"/>
    </xf>
    <xf numFmtId="0" fontId="9" fillId="3" borderId="19" xfId="0" applyFont="1" applyFill="1" applyBorder="1" applyAlignment="1" applyProtection="1">
      <alignment horizontal="center" vertical="center"/>
      <protection locked="0"/>
    </xf>
    <xf numFmtId="0" fontId="9" fillId="3" borderId="6" xfId="0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 applyProtection="1">
      <alignment horizontal="center" vertical="center"/>
      <protection locked="0"/>
    </xf>
    <xf numFmtId="0" fontId="9" fillId="2" borderId="0" xfId="0" quotePrefix="1" applyFont="1" applyFill="1" applyBorder="1" applyAlignment="1">
      <alignment horizontal="left" vertical="top" wrapText="1"/>
    </xf>
    <xf numFmtId="0" fontId="9" fillId="2" borderId="18" xfId="0" quotePrefix="1" applyFont="1" applyFill="1" applyBorder="1" applyAlignment="1">
      <alignment horizontal="left" vertical="top" wrapText="1"/>
    </xf>
    <xf numFmtId="0" fontId="9" fillId="2" borderId="0" xfId="0" quotePrefix="1" applyFont="1" applyFill="1" applyBorder="1" applyAlignment="1">
      <alignment horizontal="left" vertical="top"/>
    </xf>
    <xf numFmtId="0" fontId="9" fillId="2" borderId="18" xfId="0" quotePrefix="1" applyFont="1" applyFill="1" applyBorder="1" applyAlignment="1">
      <alignment horizontal="left" vertical="top"/>
    </xf>
    <xf numFmtId="164" fontId="9" fillId="2" borderId="0" xfId="0" quotePrefix="1" applyNumberFormat="1" applyFont="1" applyFill="1" applyBorder="1" applyAlignment="1">
      <alignment horizontal="left"/>
    </xf>
    <xf numFmtId="0" fontId="3" fillId="2" borderId="0" xfId="0" quotePrefix="1" applyFont="1" applyFill="1" applyBorder="1" applyAlignment="1">
      <alignment horizontal="left" vertical="top" wrapText="1"/>
    </xf>
    <xf numFmtId="0" fontId="1" fillId="2" borderId="0" xfId="0" quotePrefix="1" applyFont="1" applyFill="1" applyBorder="1" applyAlignment="1">
      <alignment horizontal="left"/>
    </xf>
    <xf numFmtId="1" fontId="24" fillId="4" borderId="1" xfId="6" applyNumberFormat="1" applyFont="1" applyFill="1" applyBorder="1" applyAlignment="1">
      <alignment horizontal="center" vertical="center"/>
    </xf>
  </cellXfs>
  <cellStyles count="7">
    <cellStyle name="Invulcel" xfId="1" xr:uid="{00000000-0005-0000-0000-000000000000}"/>
    <cellStyle name="Lege cel" xfId="2" xr:uid="{00000000-0005-0000-0000-000002000000}"/>
    <cellStyle name="Standaard" xfId="0" builtinId="0"/>
    <cellStyle name="Standaard 2" xfId="3" xr:uid="{00000000-0005-0000-0000-000005000000}"/>
    <cellStyle name="Standaard 3" xfId="6" xr:uid="{904A27FC-8143-4E05-8E44-684914263D3B}"/>
    <cellStyle name="Uitgerekende cel" xfId="4" xr:uid="{00000000-0005-0000-0000-000006000000}"/>
    <cellStyle name="Valuta" xfId="5" builtinId="4"/>
  </cellStyles>
  <dxfs count="6">
    <dxf>
      <font>
        <color theme="0"/>
      </font>
      <fill>
        <patternFill>
          <bgColor rgb="FFFF0000"/>
        </patternFill>
      </fill>
    </dxf>
    <dxf>
      <font>
        <color rgb="FFFF0000"/>
      </font>
      <fill>
        <patternFill>
          <bgColor rgb="FFFFC7CE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2D050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31879</xdr:colOff>
      <xdr:row>1</xdr:row>
      <xdr:rowOff>126998</xdr:rowOff>
    </xdr:from>
    <xdr:to>
      <xdr:col>12</xdr:col>
      <xdr:colOff>1435723</xdr:colOff>
      <xdr:row>3</xdr:row>
      <xdr:rowOff>47623</xdr:rowOff>
    </xdr:to>
    <xdr:pic>
      <xdr:nvPicPr>
        <xdr:cNvPr id="1026" name="Afbeelding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929" y="247648"/>
          <a:ext cx="1587994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7"/>
  <sheetViews>
    <sheetView tabSelected="1" zoomScaleNormal="100" zoomScaleSheetLayoutView="110" workbookViewId="0">
      <selection activeCell="E31" sqref="E31"/>
    </sheetView>
  </sheetViews>
  <sheetFormatPr defaultColWidth="0" defaultRowHeight="13" x14ac:dyDescent="0.3"/>
  <cols>
    <col min="1" max="1" width="1.453125" style="7" customWidth="1"/>
    <col min="2" max="2" width="2.54296875" style="7" customWidth="1"/>
    <col min="3" max="3" width="36.08984375" style="7" customWidth="1"/>
    <col min="4" max="4" width="16.6328125" style="7" customWidth="1"/>
    <col min="5" max="5" width="12.26953125" style="7" customWidth="1"/>
    <col min="6" max="6" width="16.81640625" style="7" customWidth="1"/>
    <col min="7" max="7" width="8.81640625" style="7" customWidth="1"/>
    <col min="8" max="8" width="12.81640625" style="7" customWidth="1"/>
    <col min="9" max="9" width="8.81640625" style="7" customWidth="1"/>
    <col min="10" max="10" width="2.7265625" style="7" customWidth="1"/>
    <col min="11" max="11" width="17.26953125" style="7" customWidth="1"/>
    <col min="12" max="12" width="2.7265625" style="7" customWidth="1"/>
    <col min="13" max="13" width="22" style="7" customWidth="1"/>
    <col min="14" max="14" width="3.81640625" style="7" customWidth="1"/>
    <col min="15" max="15" width="2.1796875" style="7" customWidth="1"/>
    <col min="16" max="16" width="2.453125" style="7" hidden="1" customWidth="1"/>
    <col min="17" max="23" width="9.26953125" style="7" hidden="1" customWidth="1"/>
    <col min="24" max="16384" width="9.26953125" style="7" hidden="1"/>
  </cols>
  <sheetData>
    <row r="1" spans="2:14" ht="9.75" customHeight="1" thickBot="1" x14ac:dyDescent="0.35"/>
    <row r="2" spans="2:14" ht="11.25" customHeight="1" thickTop="1" x14ac:dyDescent="0.55000000000000004"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9"/>
    </row>
    <row r="3" spans="2:14" ht="24.75" customHeight="1" x14ac:dyDescent="0.55000000000000004">
      <c r="B3" s="10"/>
      <c r="C3" s="3"/>
      <c r="D3" s="3"/>
      <c r="E3" s="3"/>
      <c r="F3" s="4"/>
      <c r="G3" s="4" t="s">
        <v>37</v>
      </c>
      <c r="H3" s="3"/>
      <c r="I3" s="3"/>
      <c r="J3" s="3"/>
      <c r="K3" s="3"/>
      <c r="L3" s="3"/>
      <c r="M3" s="3"/>
      <c r="N3" s="11"/>
    </row>
    <row r="4" spans="2:14" ht="23.5" x14ac:dyDescent="0.55000000000000004">
      <c r="B4" s="10"/>
      <c r="C4" s="1"/>
      <c r="D4" s="1"/>
      <c r="E4" s="1"/>
      <c r="F4" s="5"/>
      <c r="G4" s="5" t="s">
        <v>33</v>
      </c>
      <c r="I4" s="1"/>
      <c r="J4" s="1"/>
      <c r="K4" s="1"/>
      <c r="L4" s="1"/>
      <c r="M4" s="1"/>
      <c r="N4" s="11"/>
    </row>
    <row r="5" spans="2:14" ht="16.5" customHeight="1" x14ac:dyDescent="0.55000000000000004">
      <c r="B5" s="10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1"/>
    </row>
    <row r="6" spans="2:14" ht="14.5" x14ac:dyDescent="0.3">
      <c r="B6" s="10"/>
      <c r="C6" s="93" t="s">
        <v>7</v>
      </c>
      <c r="D6" s="93"/>
      <c r="E6" s="93"/>
      <c r="F6" s="93"/>
      <c r="G6" s="93"/>
      <c r="H6" s="94"/>
      <c r="I6" s="82" t="s">
        <v>0</v>
      </c>
      <c r="J6" s="83"/>
      <c r="K6" s="83"/>
      <c r="L6" s="83"/>
      <c r="M6" s="84"/>
      <c r="N6" s="11"/>
    </row>
    <row r="7" spans="2:14" ht="14.5" x14ac:dyDescent="0.3">
      <c r="B7" s="10"/>
      <c r="C7" s="93" t="s">
        <v>8</v>
      </c>
      <c r="D7" s="93"/>
      <c r="E7" s="93"/>
      <c r="F7" s="93"/>
      <c r="G7" s="93"/>
      <c r="H7" s="94"/>
      <c r="I7" s="85"/>
      <c r="J7" s="86"/>
      <c r="K7" s="86"/>
      <c r="L7" s="86"/>
      <c r="M7" s="87"/>
      <c r="N7" s="11"/>
    </row>
    <row r="8" spans="2:14" ht="14.5" x14ac:dyDescent="0.3">
      <c r="B8" s="10"/>
      <c r="C8" s="91" t="s">
        <v>11</v>
      </c>
      <c r="D8" s="91"/>
      <c r="E8" s="91"/>
      <c r="F8" s="91"/>
      <c r="G8" s="91"/>
      <c r="H8" s="92"/>
      <c r="I8" s="85"/>
      <c r="J8" s="86"/>
      <c r="K8" s="86"/>
      <c r="L8" s="86"/>
      <c r="M8" s="87"/>
      <c r="N8" s="11"/>
    </row>
    <row r="9" spans="2:14" ht="14.5" x14ac:dyDescent="0.3">
      <c r="B9" s="10"/>
      <c r="C9" s="91" t="s">
        <v>12</v>
      </c>
      <c r="D9" s="91"/>
      <c r="E9" s="91"/>
      <c r="F9" s="91"/>
      <c r="G9" s="91"/>
      <c r="H9" s="92"/>
      <c r="I9" s="85"/>
      <c r="J9" s="86"/>
      <c r="K9" s="86"/>
      <c r="L9" s="86"/>
      <c r="M9" s="87"/>
      <c r="N9" s="11"/>
    </row>
    <row r="10" spans="2:14" ht="14.5" x14ac:dyDescent="0.3">
      <c r="B10" s="10"/>
      <c r="C10" s="91" t="s">
        <v>9</v>
      </c>
      <c r="D10" s="91"/>
      <c r="E10" s="91"/>
      <c r="F10" s="91"/>
      <c r="G10" s="91"/>
      <c r="H10" s="92"/>
      <c r="I10" s="85"/>
      <c r="J10" s="86"/>
      <c r="K10" s="86"/>
      <c r="L10" s="86"/>
      <c r="M10" s="87"/>
      <c r="N10" s="11"/>
    </row>
    <row r="11" spans="2:14" ht="29.5" customHeight="1" x14ac:dyDescent="0.3">
      <c r="B11" s="10"/>
      <c r="C11" s="96" t="s">
        <v>38</v>
      </c>
      <c r="D11" s="91"/>
      <c r="E11" s="91"/>
      <c r="F11" s="91"/>
      <c r="G11" s="91"/>
      <c r="H11" s="92"/>
      <c r="I11" s="85"/>
      <c r="J11" s="86"/>
      <c r="K11" s="86"/>
      <c r="L11" s="86"/>
      <c r="M11" s="87"/>
      <c r="N11" s="11"/>
    </row>
    <row r="12" spans="2:14" ht="14.5" x14ac:dyDescent="0.35">
      <c r="B12" s="10"/>
      <c r="C12" s="97" t="s">
        <v>71</v>
      </c>
      <c r="D12" s="95">
        <v>44323</v>
      </c>
      <c r="E12" s="95"/>
      <c r="F12" s="15"/>
      <c r="G12" s="15"/>
      <c r="H12" s="15"/>
      <c r="I12" s="85"/>
      <c r="J12" s="86"/>
      <c r="K12" s="86"/>
      <c r="L12" s="86"/>
      <c r="M12" s="87"/>
      <c r="N12" s="11"/>
    </row>
    <row r="13" spans="2:14" ht="15" customHeight="1" x14ac:dyDescent="0.35">
      <c r="B13" s="10"/>
      <c r="C13" s="16"/>
      <c r="D13" s="17"/>
      <c r="E13" s="17"/>
      <c r="F13" s="17"/>
      <c r="G13" s="17"/>
      <c r="H13" s="15"/>
      <c r="I13" s="88"/>
      <c r="J13" s="89"/>
      <c r="K13" s="89"/>
      <c r="L13" s="89"/>
      <c r="M13" s="90"/>
      <c r="N13" s="11"/>
    </row>
    <row r="14" spans="2:14" ht="15" customHeight="1" x14ac:dyDescent="0.35">
      <c r="B14" s="10"/>
      <c r="C14" s="66" t="s">
        <v>64</v>
      </c>
      <c r="D14" s="17"/>
      <c r="E14" s="17">
        <v>13</v>
      </c>
      <c r="F14" s="64" t="s">
        <v>46</v>
      </c>
      <c r="G14" s="17"/>
      <c r="H14" s="15"/>
      <c r="I14" s="15"/>
      <c r="J14" s="6"/>
      <c r="K14" s="6"/>
      <c r="L14" s="6"/>
      <c r="M14" s="16"/>
      <c r="N14" s="11"/>
    </row>
    <row r="15" spans="2:14" ht="15" customHeight="1" x14ac:dyDescent="0.35">
      <c r="B15" s="10"/>
      <c r="C15" s="22"/>
      <c r="D15" s="17"/>
      <c r="E15" s="17"/>
      <c r="F15" s="17"/>
      <c r="G15" s="17"/>
      <c r="H15" s="15"/>
      <c r="I15" s="15"/>
      <c r="J15" s="6"/>
      <c r="K15" s="6"/>
      <c r="L15" s="6"/>
      <c r="M15" s="16"/>
      <c r="N15" s="11"/>
    </row>
    <row r="16" spans="2:14" s="24" customFormat="1" ht="16.5" customHeight="1" x14ac:dyDescent="0.35">
      <c r="B16" s="10"/>
      <c r="C16" s="23" t="s">
        <v>14</v>
      </c>
      <c r="D16" s="23"/>
      <c r="E16" s="21"/>
      <c r="G16" s="25"/>
      <c r="J16" s="26"/>
      <c r="M16" s="27"/>
      <c r="N16" s="11"/>
    </row>
    <row r="17" spans="1:14" s="24" customFormat="1" ht="34" customHeight="1" x14ac:dyDescent="0.3">
      <c r="A17" s="25"/>
      <c r="B17" s="10"/>
      <c r="C17" s="69" t="s">
        <v>15</v>
      </c>
      <c r="D17" s="69"/>
      <c r="E17" s="69"/>
      <c r="F17" s="69"/>
      <c r="G17" s="69"/>
      <c r="H17" s="69"/>
      <c r="J17" s="26"/>
      <c r="M17" s="27"/>
      <c r="N17" s="11"/>
    </row>
    <row r="18" spans="1:14" s="24" customFormat="1" ht="13" customHeight="1" x14ac:dyDescent="0.3">
      <c r="A18" s="25"/>
      <c r="B18" s="10"/>
      <c r="C18" s="67"/>
      <c r="D18" s="67"/>
      <c r="E18" s="67"/>
      <c r="F18" s="67"/>
      <c r="G18" s="67"/>
      <c r="H18" s="67"/>
      <c r="J18" s="26"/>
      <c r="M18" s="27"/>
      <c r="N18" s="11"/>
    </row>
    <row r="19" spans="1:14" s="24" customFormat="1" ht="14.25" customHeight="1" x14ac:dyDescent="0.3">
      <c r="A19" s="25"/>
      <c r="B19" s="10"/>
      <c r="C19" s="28" t="s">
        <v>16</v>
      </c>
      <c r="D19" s="28" t="s">
        <v>17</v>
      </c>
      <c r="E19" s="29"/>
      <c r="F19" s="29"/>
      <c r="G19" s="26"/>
      <c r="I19" s="26"/>
      <c r="J19" s="26"/>
      <c r="K19" s="25" t="s">
        <v>18</v>
      </c>
      <c r="M19" s="27"/>
      <c r="N19" s="11"/>
    </row>
    <row r="20" spans="1:14" s="24" customFormat="1" ht="52.5" customHeight="1" x14ac:dyDescent="0.3">
      <c r="A20" s="25"/>
      <c r="B20" s="10"/>
      <c r="C20" s="30" t="s">
        <v>19</v>
      </c>
      <c r="D20" s="68" t="s">
        <v>20</v>
      </c>
      <c r="E20" s="68"/>
      <c r="F20" s="68"/>
      <c r="G20" s="68"/>
      <c r="H20" s="68"/>
      <c r="I20" s="26"/>
      <c r="J20" s="26"/>
      <c r="K20" s="31" t="s">
        <v>21</v>
      </c>
      <c r="M20" s="27"/>
      <c r="N20" s="11"/>
    </row>
    <row r="21" spans="1:14" s="24" customFormat="1" ht="52.5" customHeight="1" x14ac:dyDescent="0.3">
      <c r="A21" s="25"/>
      <c r="B21" s="10"/>
      <c r="C21" s="32" t="s">
        <v>22</v>
      </c>
      <c r="D21" s="68" t="s">
        <v>23</v>
      </c>
      <c r="E21" s="68"/>
      <c r="F21" s="68"/>
      <c r="G21" s="68"/>
      <c r="H21" s="68"/>
      <c r="J21" s="26"/>
      <c r="K21" s="31" t="s">
        <v>21</v>
      </c>
      <c r="N21" s="11"/>
    </row>
    <row r="22" spans="1:14" s="24" customFormat="1" ht="52.5" customHeight="1" x14ac:dyDescent="0.3">
      <c r="A22" s="25"/>
      <c r="B22" s="10"/>
      <c r="C22" s="32" t="s">
        <v>39</v>
      </c>
      <c r="D22" s="68" t="s">
        <v>40</v>
      </c>
      <c r="E22" s="68"/>
      <c r="F22" s="68"/>
      <c r="G22" s="68"/>
      <c r="H22" s="68"/>
      <c r="J22" s="26"/>
      <c r="K22" s="31" t="s">
        <v>21</v>
      </c>
      <c r="N22" s="11"/>
    </row>
    <row r="23" spans="1:14" s="24" customFormat="1" ht="52.5" customHeight="1" x14ac:dyDescent="0.3">
      <c r="A23" s="25"/>
      <c r="B23" s="10"/>
      <c r="C23" s="30" t="s">
        <v>24</v>
      </c>
      <c r="D23" s="68" t="s">
        <v>25</v>
      </c>
      <c r="E23" s="68"/>
      <c r="F23" s="68"/>
      <c r="G23" s="68"/>
      <c r="H23" s="68"/>
      <c r="K23" s="31" t="s">
        <v>21</v>
      </c>
      <c r="N23" s="11"/>
    </row>
    <row r="24" spans="1:14" s="24" customFormat="1" ht="52.5" customHeight="1" x14ac:dyDescent="0.3">
      <c r="A24" s="25"/>
      <c r="B24" s="10"/>
      <c r="C24" s="30" t="s">
        <v>26</v>
      </c>
      <c r="D24" s="68" t="s">
        <v>27</v>
      </c>
      <c r="E24" s="68"/>
      <c r="F24" s="68"/>
      <c r="G24" s="68"/>
      <c r="H24" s="68"/>
      <c r="K24" s="31" t="s">
        <v>21</v>
      </c>
      <c r="N24" s="11"/>
    </row>
    <row r="25" spans="1:14" s="24" customFormat="1" ht="52.5" customHeight="1" x14ac:dyDescent="0.3">
      <c r="A25" s="25"/>
      <c r="B25" s="10"/>
      <c r="C25" s="30" t="s">
        <v>28</v>
      </c>
      <c r="D25" s="68" t="s">
        <v>41</v>
      </c>
      <c r="E25" s="68"/>
      <c r="F25" s="68"/>
      <c r="G25" s="68"/>
      <c r="H25" s="68"/>
      <c r="K25" s="31" t="s">
        <v>21</v>
      </c>
      <c r="N25" s="11"/>
    </row>
    <row r="26" spans="1:14" s="24" customFormat="1" x14ac:dyDescent="0.3">
      <c r="A26" s="25"/>
      <c r="B26" s="10"/>
      <c r="C26" s="29"/>
      <c r="D26" s="29"/>
      <c r="E26" s="29"/>
      <c r="F26" s="29"/>
      <c r="N26" s="11"/>
    </row>
    <row r="27" spans="1:14" s="24" customFormat="1" ht="15.5" x14ac:dyDescent="0.35">
      <c r="B27" s="10"/>
      <c r="C27" s="23" t="s">
        <v>29</v>
      </c>
      <c r="D27" s="23"/>
      <c r="E27" s="29"/>
      <c r="F27" s="29"/>
      <c r="N27" s="11"/>
    </row>
    <row r="28" spans="1:14" s="24" customFormat="1" x14ac:dyDescent="0.3">
      <c r="B28" s="10"/>
      <c r="F28" s="29"/>
      <c r="N28" s="11"/>
    </row>
    <row r="29" spans="1:14" s="24" customFormat="1" ht="39" x14ac:dyDescent="0.3">
      <c r="B29" s="10"/>
      <c r="C29" s="62" t="s">
        <v>43</v>
      </c>
      <c r="D29" s="63" t="s">
        <v>44</v>
      </c>
      <c r="E29" s="63" t="s">
        <v>72</v>
      </c>
      <c r="F29" s="63" t="s">
        <v>30</v>
      </c>
      <c r="N29" s="11"/>
    </row>
    <row r="30" spans="1:14" s="24" customFormat="1" ht="28" customHeight="1" x14ac:dyDescent="0.3">
      <c r="B30" s="10"/>
      <c r="C30" s="59" t="s">
        <v>70</v>
      </c>
      <c r="D30" s="53">
        <v>630000</v>
      </c>
      <c r="E30" s="98">
        <v>700</v>
      </c>
      <c r="F30" s="55">
        <f>E30*D30/700</f>
        <v>630000</v>
      </c>
      <c r="N30" s="11"/>
    </row>
    <row r="31" spans="1:14" s="24" customFormat="1" ht="28" customHeight="1" x14ac:dyDescent="0.3">
      <c r="B31" s="10"/>
      <c r="C31" s="60" t="s">
        <v>68</v>
      </c>
      <c r="D31" s="57">
        <v>200000</v>
      </c>
      <c r="E31" s="58" t="s">
        <v>31</v>
      </c>
      <c r="F31" s="55">
        <f>D31*((VLOOKUP(E31,$F$133:SG$137,2,FALSE))/10)</f>
        <v>200000</v>
      </c>
      <c r="N31" s="11"/>
    </row>
    <row r="32" spans="1:14" s="24" customFormat="1" ht="28" customHeight="1" x14ac:dyDescent="0.3">
      <c r="B32" s="10"/>
      <c r="C32" s="60" t="s">
        <v>69</v>
      </c>
      <c r="D32" s="53">
        <v>20000</v>
      </c>
      <c r="E32" s="54" t="s">
        <v>31</v>
      </c>
      <c r="F32" s="55">
        <f>D32*((VLOOKUP(E32,$F$133:SG$137,2,FALSE))/10)</f>
        <v>20000</v>
      </c>
      <c r="N32" s="11"/>
    </row>
    <row r="33" spans="1:14" s="24" customFormat="1" ht="27.65" customHeight="1" x14ac:dyDescent="0.3">
      <c r="B33" s="10"/>
      <c r="C33" s="61" t="s">
        <v>42</v>
      </c>
      <c r="D33" s="57">
        <v>465000</v>
      </c>
      <c r="E33" s="56"/>
      <c r="F33" s="52">
        <f>SUM(F30:F32)</f>
        <v>850000</v>
      </c>
      <c r="I33" s="35"/>
      <c r="J33" s="35"/>
      <c r="N33" s="11"/>
    </row>
    <row r="34" spans="1:14" s="24" customFormat="1" ht="15" customHeight="1" x14ac:dyDescent="0.35">
      <c r="B34" s="18"/>
      <c r="C34" s="36"/>
      <c r="D34" s="33"/>
      <c r="E34" s="34"/>
      <c r="F34" s="25"/>
      <c r="I34" s="35"/>
      <c r="J34" s="35"/>
      <c r="N34" s="11"/>
    </row>
    <row r="35" spans="1:14" s="24" customFormat="1" ht="15" customHeight="1" x14ac:dyDescent="0.35">
      <c r="A35" s="25"/>
      <c r="B35" s="18"/>
      <c r="C35" s="23"/>
      <c r="D35" s="23"/>
      <c r="E35" s="37"/>
      <c r="F35" s="34"/>
      <c r="G35" s="37"/>
      <c r="H35" s="38"/>
      <c r="I35" s="35"/>
      <c r="J35" s="35"/>
      <c r="N35" s="11"/>
    </row>
    <row r="36" spans="1:14" s="24" customFormat="1" ht="15" customHeight="1" x14ac:dyDescent="0.35">
      <c r="B36" s="18"/>
      <c r="C36" s="23" t="s">
        <v>32</v>
      </c>
      <c r="D36" s="23"/>
      <c r="E36" s="23"/>
      <c r="F36" s="37" t="s">
        <v>51</v>
      </c>
      <c r="G36" s="34"/>
      <c r="H36" s="37"/>
      <c r="I36" s="35"/>
      <c r="J36" s="35"/>
      <c r="K36" s="43" t="s">
        <v>50</v>
      </c>
      <c r="N36" s="11"/>
    </row>
    <row r="37" spans="1:14" s="24" customFormat="1" ht="24" customHeight="1" x14ac:dyDescent="0.35">
      <c r="B37" s="18"/>
      <c r="C37" s="47" t="s">
        <v>45</v>
      </c>
      <c r="D37" s="47"/>
      <c r="E37" s="47"/>
      <c r="F37" s="39">
        <v>0</v>
      </c>
      <c r="G37" s="34"/>
      <c r="H37" s="40"/>
      <c r="I37" s="35"/>
      <c r="J37" s="35"/>
      <c r="K37" s="41">
        <f>F37</f>
        <v>0</v>
      </c>
      <c r="N37" s="11"/>
    </row>
    <row r="38" spans="1:14" s="24" customFormat="1" ht="15" customHeight="1" x14ac:dyDescent="0.35">
      <c r="A38" s="25"/>
      <c r="B38" s="18"/>
      <c r="C38" s="25"/>
      <c r="G38" s="40"/>
      <c r="H38" s="38"/>
      <c r="I38" s="35"/>
      <c r="J38" s="35"/>
      <c r="N38" s="11"/>
    </row>
    <row r="39" spans="1:14" s="24" customFormat="1" ht="15.75" customHeight="1" x14ac:dyDescent="0.35">
      <c r="A39" s="20"/>
      <c r="B39" s="18"/>
      <c r="C39" s="42"/>
      <c r="D39" s="42"/>
      <c r="E39" s="42"/>
      <c r="F39" s="42"/>
      <c r="G39" s="25"/>
      <c r="H39" s="38"/>
      <c r="I39" s="35"/>
      <c r="J39" s="35"/>
      <c r="N39" s="11"/>
    </row>
    <row r="40" spans="1:14" s="24" customFormat="1" ht="15.75" customHeight="1" x14ac:dyDescent="0.35">
      <c r="B40" s="18"/>
      <c r="C40" s="23" t="s">
        <v>48</v>
      </c>
      <c r="D40" s="23"/>
      <c r="E40" s="23"/>
      <c r="F40" s="40" t="s">
        <v>49</v>
      </c>
      <c r="G40" s="40"/>
      <c r="H40" s="37"/>
      <c r="I40" s="35"/>
      <c r="J40" s="25"/>
      <c r="K40" s="43" t="s">
        <v>50</v>
      </c>
      <c r="N40" s="11"/>
    </row>
    <row r="41" spans="1:14" s="24" customFormat="1" ht="22.5" customHeight="1" x14ac:dyDescent="0.35">
      <c r="B41" s="18"/>
      <c r="C41" s="47" t="s">
        <v>47</v>
      </c>
      <c r="D41" s="47"/>
      <c r="E41" s="47"/>
      <c r="F41" s="39">
        <v>0</v>
      </c>
      <c r="G41" s="40"/>
      <c r="K41" s="41">
        <f>F41*E14</f>
        <v>0</v>
      </c>
      <c r="N41" s="11"/>
    </row>
    <row r="42" spans="1:14" s="24" customFormat="1" ht="22.5" customHeight="1" x14ac:dyDescent="0.35">
      <c r="B42" s="18"/>
      <c r="C42" s="47"/>
      <c r="D42" s="47"/>
      <c r="E42" s="47"/>
      <c r="F42" s="47"/>
      <c r="G42" s="40"/>
      <c r="K42" s="43"/>
      <c r="N42" s="11"/>
    </row>
    <row r="43" spans="1:14" s="16" customFormat="1" ht="15.5" x14ac:dyDescent="0.35">
      <c r="B43" s="18"/>
      <c r="C43" s="23" t="s">
        <v>52</v>
      </c>
      <c r="H43" s="15"/>
      <c r="I43" s="15"/>
      <c r="J43" s="15"/>
      <c r="K43" s="48"/>
      <c r="L43" s="15"/>
      <c r="M43" s="15"/>
      <c r="N43" s="11"/>
    </row>
    <row r="44" spans="1:14" s="16" customFormat="1" ht="15.5" x14ac:dyDescent="0.35">
      <c r="B44" s="18"/>
      <c r="C44" s="23"/>
      <c r="H44" s="15"/>
      <c r="I44" s="15"/>
      <c r="J44" s="15"/>
      <c r="K44" s="48"/>
      <c r="L44" s="15"/>
      <c r="M44" s="15"/>
      <c r="N44" s="19"/>
    </row>
    <row r="45" spans="1:14" s="16" customFormat="1" ht="14.5" x14ac:dyDescent="0.35">
      <c r="B45" s="18"/>
      <c r="C45" s="15"/>
      <c r="D45" s="15"/>
      <c r="E45" s="15"/>
      <c r="F45" s="49" t="s">
        <v>13</v>
      </c>
      <c r="G45" s="50" t="s">
        <v>36</v>
      </c>
      <c r="H45" s="15"/>
      <c r="I45" s="15"/>
      <c r="J45" s="15"/>
      <c r="K45" s="43" t="s">
        <v>50</v>
      </c>
      <c r="L45" s="15"/>
      <c r="M45" s="15"/>
      <c r="N45" s="19"/>
    </row>
    <row r="46" spans="1:14" s="16" customFormat="1" ht="14.5" x14ac:dyDescent="0.35">
      <c r="B46" s="18"/>
      <c r="C46" s="65" t="s">
        <v>53</v>
      </c>
      <c r="D46" s="15"/>
      <c r="E46" s="15"/>
      <c r="F46" s="39">
        <v>0</v>
      </c>
      <c r="G46" s="51">
        <v>1000</v>
      </c>
      <c r="H46" s="15"/>
      <c r="I46" s="15"/>
      <c r="J46" s="15"/>
      <c r="K46" s="41">
        <f>F46*G46</f>
        <v>0</v>
      </c>
      <c r="L46" s="15"/>
      <c r="M46" s="15"/>
      <c r="N46" s="19"/>
    </row>
    <row r="47" spans="1:14" s="16" customFormat="1" ht="14.5" x14ac:dyDescent="0.35">
      <c r="B47" s="18"/>
      <c r="C47" s="65" t="s">
        <v>54</v>
      </c>
      <c r="D47" s="15"/>
      <c r="E47" s="15"/>
      <c r="F47" s="39">
        <v>0</v>
      </c>
      <c r="G47" s="51">
        <v>1000</v>
      </c>
      <c r="H47" s="15"/>
      <c r="I47" s="15"/>
      <c r="J47" s="15"/>
      <c r="K47" s="41">
        <f>F47*G47</f>
        <v>0</v>
      </c>
      <c r="L47" s="15"/>
      <c r="M47" s="15"/>
      <c r="N47" s="19"/>
    </row>
    <row r="48" spans="1:14" s="16" customFormat="1" ht="14.5" x14ac:dyDescent="0.35">
      <c r="B48" s="18"/>
      <c r="C48" s="65" t="s">
        <v>55</v>
      </c>
      <c r="D48" s="15"/>
      <c r="E48" s="15"/>
      <c r="F48" s="39">
        <v>0</v>
      </c>
      <c r="G48" s="51">
        <v>1000</v>
      </c>
      <c r="H48" s="15"/>
      <c r="I48" s="15"/>
      <c r="J48" s="15"/>
      <c r="K48" s="41">
        <f>F48*G48</f>
        <v>0</v>
      </c>
      <c r="L48" s="15"/>
      <c r="M48" s="15"/>
      <c r="N48" s="19"/>
    </row>
    <row r="49" spans="1:14" s="24" customFormat="1" ht="15" customHeight="1" x14ac:dyDescent="0.35">
      <c r="A49" s="44"/>
      <c r="B49" s="18"/>
      <c r="C49" s="42"/>
      <c r="D49" s="42"/>
      <c r="E49" s="42"/>
      <c r="F49" s="42"/>
      <c r="N49" s="19"/>
    </row>
    <row r="50" spans="1:14" s="24" customFormat="1" ht="15" customHeight="1" x14ac:dyDescent="0.35">
      <c r="B50" s="18"/>
      <c r="C50" s="23" t="s">
        <v>67</v>
      </c>
      <c r="D50" s="23"/>
      <c r="E50" s="23"/>
      <c r="F50" s="23"/>
      <c r="K50" s="41">
        <f>K37+K41+K46+K47+K48</f>
        <v>0</v>
      </c>
      <c r="N50" s="19"/>
    </row>
    <row r="51" spans="1:14" s="24" customFormat="1" ht="15" customHeight="1" x14ac:dyDescent="0.35">
      <c r="B51" s="18"/>
      <c r="N51" s="19"/>
    </row>
    <row r="52" spans="1:14" s="24" customFormat="1" ht="15" customHeight="1" x14ac:dyDescent="0.35">
      <c r="B52" s="18"/>
      <c r="C52" s="23" t="s">
        <v>35</v>
      </c>
      <c r="G52" s="37"/>
      <c r="H52" s="37" t="s">
        <v>65</v>
      </c>
      <c r="N52" s="19"/>
    </row>
    <row r="53" spans="1:14" s="24" customFormat="1" ht="15" customHeight="1" x14ac:dyDescent="0.35">
      <c r="B53" s="18"/>
      <c r="H53" s="45">
        <f>F33</f>
        <v>850000</v>
      </c>
      <c r="N53" s="19"/>
    </row>
    <row r="54" spans="1:14" s="24" customFormat="1" ht="15" customHeight="1" x14ac:dyDescent="0.35">
      <c r="B54" s="18"/>
      <c r="C54" s="23" t="s">
        <v>66</v>
      </c>
      <c r="G54" s="46"/>
      <c r="K54" s="41">
        <f>IF(H53&lt;D33,"Ongeldig",K50-H53)</f>
        <v>-850000</v>
      </c>
      <c r="N54" s="19"/>
    </row>
    <row r="55" spans="1:14" s="16" customFormat="1" ht="14.5" x14ac:dyDescent="0.35">
      <c r="B55" s="18"/>
      <c r="H55" s="15"/>
      <c r="I55" s="15"/>
      <c r="J55" s="15"/>
      <c r="K55" s="48" t="s">
        <v>34</v>
      </c>
      <c r="L55" s="15"/>
      <c r="M55" s="15"/>
      <c r="N55" s="19"/>
    </row>
    <row r="56" spans="1:14" s="16" customFormat="1" ht="14.5" x14ac:dyDescent="0.35">
      <c r="B56" s="18"/>
      <c r="C56" s="15"/>
      <c r="D56" s="15"/>
      <c r="E56" s="15"/>
      <c r="F56" s="15"/>
      <c r="G56" s="15"/>
      <c r="H56" s="15"/>
      <c r="I56" s="15"/>
      <c r="J56" s="15"/>
      <c r="K56" s="15" t="s">
        <v>1</v>
      </c>
      <c r="L56" s="15"/>
      <c r="M56" s="15"/>
      <c r="N56" s="19"/>
    </row>
    <row r="57" spans="1:14" ht="14.5" x14ac:dyDescent="0.35">
      <c r="B57" s="10"/>
      <c r="C57" s="15" t="s">
        <v>2</v>
      </c>
      <c r="D57" s="79" t="s">
        <v>10</v>
      </c>
      <c r="E57" s="80"/>
      <c r="F57" s="80"/>
      <c r="G57" s="80"/>
      <c r="H57" s="80"/>
      <c r="I57" s="81"/>
      <c r="J57" s="15"/>
      <c r="K57" s="70"/>
      <c r="L57" s="71"/>
      <c r="M57" s="72"/>
      <c r="N57" s="11"/>
    </row>
    <row r="58" spans="1:14" ht="27.65" customHeight="1" x14ac:dyDescent="0.35">
      <c r="B58" s="10"/>
      <c r="C58" s="15" t="s">
        <v>3</v>
      </c>
      <c r="D58" s="79" t="s">
        <v>10</v>
      </c>
      <c r="E58" s="80"/>
      <c r="F58" s="80"/>
      <c r="G58" s="80"/>
      <c r="H58" s="80"/>
      <c r="I58" s="81"/>
      <c r="J58" s="15"/>
      <c r="K58" s="73"/>
      <c r="L58" s="74"/>
      <c r="M58" s="75"/>
      <c r="N58" s="11"/>
    </row>
    <row r="59" spans="1:14" ht="14.5" x14ac:dyDescent="0.35">
      <c r="B59" s="10"/>
      <c r="C59" s="15" t="s">
        <v>4</v>
      </c>
      <c r="D59" s="79" t="s">
        <v>10</v>
      </c>
      <c r="E59" s="80"/>
      <c r="F59" s="80"/>
      <c r="G59" s="80"/>
      <c r="H59" s="80"/>
      <c r="I59" s="81"/>
      <c r="J59" s="15"/>
      <c r="K59" s="73"/>
      <c r="L59" s="74"/>
      <c r="M59" s="75"/>
      <c r="N59" s="11"/>
    </row>
    <row r="60" spans="1:14" ht="14.5" x14ac:dyDescent="0.35">
      <c r="B60" s="10"/>
      <c r="C60" s="15" t="s">
        <v>5</v>
      </c>
      <c r="D60" s="79" t="s">
        <v>10</v>
      </c>
      <c r="E60" s="80"/>
      <c r="F60" s="80"/>
      <c r="G60" s="80"/>
      <c r="H60" s="80"/>
      <c r="I60" s="81"/>
      <c r="J60" s="15"/>
      <c r="K60" s="73"/>
      <c r="L60" s="74"/>
      <c r="M60" s="75"/>
      <c r="N60" s="11"/>
    </row>
    <row r="61" spans="1:14" ht="14.5" x14ac:dyDescent="0.35">
      <c r="B61" s="10"/>
      <c r="C61" s="15" t="s">
        <v>6</v>
      </c>
      <c r="D61" s="79" t="s">
        <v>10</v>
      </c>
      <c r="E61" s="80"/>
      <c r="F61" s="80"/>
      <c r="G61" s="80"/>
      <c r="H61" s="80"/>
      <c r="I61" s="81"/>
      <c r="J61" s="15"/>
      <c r="K61" s="76"/>
      <c r="L61" s="77"/>
      <c r="M61" s="78"/>
      <c r="N61" s="11"/>
    </row>
    <row r="62" spans="1:14" ht="27.65" customHeight="1" thickBot="1" x14ac:dyDescent="0.35">
      <c r="B62" s="12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4"/>
    </row>
    <row r="63" spans="1:14" ht="15" customHeight="1" thickTop="1" x14ac:dyDescent="0.3"/>
    <row r="64" spans="1:14" ht="15" hidden="1" customHeight="1" x14ac:dyDescent="0.3"/>
    <row r="65" ht="15" hidden="1" customHeight="1" x14ac:dyDescent="0.3"/>
    <row r="66" hidden="1" x14ac:dyDescent="0.3"/>
    <row r="67" ht="15" hidden="1" customHeight="1" x14ac:dyDescent="0.3"/>
    <row r="68" ht="15.75" hidden="1" customHeight="1" x14ac:dyDescent="0.3"/>
    <row r="69" ht="15.75" hidden="1" customHeight="1" x14ac:dyDescent="0.3"/>
    <row r="70" hidden="1" x14ac:dyDescent="0.3"/>
    <row r="71" ht="15" hidden="1" customHeight="1" x14ac:dyDescent="0.3"/>
    <row r="72" ht="15" hidden="1" customHeight="1" x14ac:dyDescent="0.3"/>
    <row r="73" ht="15" hidden="1" customHeight="1" x14ac:dyDescent="0.3"/>
    <row r="74" ht="15" hidden="1" customHeight="1" x14ac:dyDescent="0.3"/>
    <row r="75" ht="15" hidden="1" customHeight="1" x14ac:dyDescent="0.3"/>
    <row r="76" ht="15" hidden="1" customHeight="1" x14ac:dyDescent="0.3"/>
    <row r="77" hidden="1" x14ac:dyDescent="0.3"/>
    <row r="78" hidden="1" x14ac:dyDescent="0.3"/>
    <row r="79" hidden="1" x14ac:dyDescent="0.3"/>
    <row r="80" hidden="1" x14ac:dyDescent="0.3"/>
    <row r="81" hidden="1" x14ac:dyDescent="0.3"/>
    <row r="82" hidden="1" x14ac:dyDescent="0.3"/>
    <row r="83" hidden="1" x14ac:dyDescent="0.3"/>
    <row r="84" hidden="1" x14ac:dyDescent="0.3"/>
    <row r="85" hidden="1" x14ac:dyDescent="0.3"/>
    <row r="86" hidden="1" x14ac:dyDescent="0.3"/>
    <row r="87" hidden="1" x14ac:dyDescent="0.3"/>
    <row r="88" hidden="1" x14ac:dyDescent="0.3"/>
    <row r="89" hidden="1" x14ac:dyDescent="0.3"/>
    <row r="90" hidden="1" x14ac:dyDescent="0.3"/>
    <row r="91" hidden="1" x14ac:dyDescent="0.3"/>
    <row r="92" hidden="1" x14ac:dyDescent="0.3"/>
    <row r="93" hidden="1" x14ac:dyDescent="0.3"/>
    <row r="94" hidden="1" x14ac:dyDescent="0.3"/>
    <row r="95" hidden="1" x14ac:dyDescent="0.3"/>
    <row r="96" hidden="1" x14ac:dyDescent="0.3"/>
    <row r="97" hidden="1" x14ac:dyDescent="0.3"/>
    <row r="98" hidden="1" x14ac:dyDescent="0.3"/>
    <row r="132" spans="4:7" x14ac:dyDescent="0.3">
      <c r="D132" s="7" t="s">
        <v>21</v>
      </c>
      <c r="F132" s="7" t="s">
        <v>58</v>
      </c>
      <c r="G132" s="7" t="s">
        <v>59</v>
      </c>
    </row>
    <row r="133" spans="4:7" x14ac:dyDescent="0.3">
      <c r="D133" s="7" t="s">
        <v>57</v>
      </c>
      <c r="F133" s="7" t="s">
        <v>60</v>
      </c>
      <c r="G133" s="7">
        <v>0</v>
      </c>
    </row>
    <row r="134" spans="4:7" x14ac:dyDescent="0.3">
      <c r="D134" s="7" t="s">
        <v>56</v>
      </c>
      <c r="F134" s="7" t="s">
        <v>61</v>
      </c>
      <c r="G134" s="7">
        <v>1</v>
      </c>
    </row>
    <row r="135" spans="4:7" x14ac:dyDescent="0.3">
      <c r="F135" s="7" t="s">
        <v>63</v>
      </c>
      <c r="G135" s="7">
        <v>4</v>
      </c>
    </row>
    <row r="136" spans="4:7" x14ac:dyDescent="0.3">
      <c r="F136" s="7" t="s">
        <v>62</v>
      </c>
      <c r="G136" s="7">
        <v>7</v>
      </c>
    </row>
    <row r="137" spans="4:7" x14ac:dyDescent="0.3">
      <c r="F137" s="7" t="s">
        <v>31</v>
      </c>
      <c r="G137" s="7">
        <v>10</v>
      </c>
    </row>
  </sheetData>
  <sheetProtection selectLockedCells="1"/>
  <mergeCells count="21">
    <mergeCell ref="I6:M13"/>
    <mergeCell ref="C10:H10"/>
    <mergeCell ref="C9:H9"/>
    <mergeCell ref="C8:H8"/>
    <mergeCell ref="C7:H7"/>
    <mergeCell ref="C6:H6"/>
    <mergeCell ref="D12:E12"/>
    <mergeCell ref="C11:H11"/>
    <mergeCell ref="D25:H25"/>
    <mergeCell ref="C17:H17"/>
    <mergeCell ref="K57:M61"/>
    <mergeCell ref="D60:I60"/>
    <mergeCell ref="D61:I61"/>
    <mergeCell ref="D57:I57"/>
    <mergeCell ref="D58:I58"/>
    <mergeCell ref="D59:I59"/>
    <mergeCell ref="D20:H20"/>
    <mergeCell ref="D21:H21"/>
    <mergeCell ref="D22:H22"/>
    <mergeCell ref="D23:H23"/>
    <mergeCell ref="D24:H24"/>
  </mergeCells>
  <conditionalFormatting sqref="K20:K25">
    <cfRule type="colorScale" priority="6">
      <colorScale>
        <cfvo type="min"/>
        <cfvo type="max"/>
        <color rgb="FFFFFF00"/>
        <color rgb="FFFFEF9C"/>
      </colorScale>
    </cfRule>
    <cfRule type="containsText" dxfId="5" priority="7" operator="containsText" text="Ja">
      <formula>NOT(ISERROR(SEARCH("Ja",K20)))</formula>
    </cfRule>
    <cfRule type="containsText" dxfId="4" priority="8" operator="containsText" text="Nee">
      <formula>NOT(ISERROR(SEARCH("Nee",K20)))</formula>
    </cfRule>
  </conditionalFormatting>
  <conditionalFormatting sqref="K20">
    <cfRule type="cellIs" dxfId="3" priority="5" operator="equal">
      <formula>"Ja"</formula>
    </cfRule>
  </conditionalFormatting>
  <conditionalFormatting sqref="H53">
    <cfRule type="cellIs" dxfId="2" priority="2" operator="lessThan">
      <formula>$D$33</formula>
    </cfRule>
    <cfRule type="cellIs" dxfId="1" priority="4" operator="lessThan">
      <formula>$D$33</formula>
    </cfRule>
  </conditionalFormatting>
  <conditionalFormatting sqref="K54">
    <cfRule type="containsText" dxfId="0" priority="1" operator="containsText" text="Ongeldig">
      <formula>NOT(ISERROR(SEARCH("Ongeldig",K54)))</formula>
    </cfRule>
  </conditionalFormatting>
  <dataValidations count="3">
    <dataValidation type="list" allowBlank="1" showInputMessage="1" showErrorMessage="1" sqref="D34 E33" xr:uid="{1942BCC0-34E1-4AF8-8552-8FFE1BE68D55}">
      <formula1>$T$2:$T$7</formula1>
    </dataValidation>
    <dataValidation type="list" allowBlank="1" showInputMessage="1" showErrorMessage="1" sqref="K20:K25" xr:uid="{587A74E0-578A-4F4C-A35E-D6BD27CC5E26}">
      <formula1>$D$132:$D$134</formula1>
    </dataValidation>
    <dataValidation type="list" allowBlank="1" showInputMessage="1" showErrorMessage="1" sqref="E31:E32" xr:uid="{9075E595-CB37-41C7-A93C-ADDA8CC9695E}">
      <formula1>$F$133:$F$137</formula1>
    </dataValidation>
  </dataValidations>
  <printOptions horizontalCentered="1" verticalCentered="1"/>
  <pageMargins left="0" right="0" top="0" bottom="0" header="0" footer="0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CF6B8C3173A74D93F347ED4F00F237" ma:contentTypeVersion="2" ma:contentTypeDescription="Een nieuw document maken." ma:contentTypeScope="" ma:versionID="4bb2c9ff493dca82a7e98412d8dc34ab">
  <xsd:schema xmlns:xsd="http://www.w3.org/2001/XMLSchema" xmlns:xs="http://www.w3.org/2001/XMLSchema" xmlns:p="http://schemas.microsoft.com/office/2006/metadata/properties" xmlns:ns3="3d52724e-dbc5-4d93-b49b-59fa72fe6036" targetNamespace="http://schemas.microsoft.com/office/2006/metadata/properties" ma:root="true" ma:fieldsID="67879f314d80854f100c06967eef5a5f" ns3:_="">
    <xsd:import namespace="3d52724e-dbc5-4d93-b49b-59fa72fe603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52724e-dbc5-4d93-b49b-59fa72fe60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59E899-2814-4FBC-9DC0-91D31BB6A1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53BDFE-CBAC-44A1-80FB-B6BD2A0BC037}">
  <ds:schemaRefs>
    <ds:schemaRef ds:uri="http://purl.org/dc/dcmitype/"/>
    <ds:schemaRef ds:uri="http://schemas.microsoft.com/office/2006/documentManagement/types"/>
    <ds:schemaRef ds:uri="3d52724e-dbc5-4d93-b49b-59fa72fe6036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B665ADB-08A1-4A78-A50C-70AE8F0EAF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52724e-dbc5-4d93-b49b-59fa72fe60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Bijlage 3 Inschrijfbiljet</vt:lpstr>
      <vt:lpstr>'Bijlage 3 Inschrijfbiljet'!Afdrukbereik</vt:lpstr>
      <vt:lpstr>OP_BS_SITE</vt:lpstr>
      <vt:lpstr>OP_NW_SITE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7 - Aanbiedingsbegroting</dc:title>
  <dc:subject/>
  <dc:creator>aarnoud.bijleveld</dc:creator>
  <cp:keywords/>
  <dc:description/>
  <cp:lastModifiedBy>Bijleveld, AF (Aarnoud)</cp:lastModifiedBy>
  <cp:revision/>
  <cp:lastPrinted>2020-06-03T13:07:34Z</cp:lastPrinted>
  <dcterms:created xsi:type="dcterms:W3CDTF">2017-01-20T10:16:47Z</dcterms:created>
  <dcterms:modified xsi:type="dcterms:W3CDTF">2021-05-07T10:17:35Z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0x01010068CF6B8C3173A74D93F347ED4F00F237</vt:lpwstr>
  </property>
  <property fmtid="{D5CDD505-2E9C-101B-9397-08002B2CF9AE}" pid="3" name="_dlc_DocIdItemGuid">
    <vt:lpwstr>e7361bba-8dce-45c7-b79d-92c33584200e</vt:lpwstr>
  </property>
  <property fmtid="{D5CDD505-2E9C-101B-9397-08002B2CF9AE}" pid="4" name="_dlc_policyId">
    <vt:lpwstr/>
  </property>
  <property fmtid="{D5CDD505-2E9C-101B-9397-08002B2CF9AE}" pid="5" name="ItemRetentionFormula">
    <vt:lpwstr/>
  </property>
  <property fmtid="{D5CDD505-2E9C-101B-9397-08002B2CF9AE}" pid="6" name="Vertrouwelijkheid">
    <vt:lpwstr>2;#Intern|8a639747-e233-49a8-819f-e74cd9528f9e</vt:lpwstr>
  </property>
  <property fmtid="{D5CDD505-2E9C-101B-9397-08002B2CF9AE}" pid="7" name="TaxKeyword">
    <vt:lpwstr/>
  </property>
  <property fmtid="{D5CDD505-2E9C-101B-9397-08002B2CF9AE}" pid="8" name="pfc1de68b0bc4286a25a1f006370b9c9">
    <vt:lpwstr/>
  </property>
  <property fmtid="{D5CDD505-2E9C-101B-9397-08002B2CF9AE}" pid="9" name="Type document">
    <vt:lpwstr/>
  </property>
  <property fmtid="{D5CDD505-2E9C-101B-9397-08002B2CF9AE}" pid="10" name="Verantwoordelijke afdeling">
    <vt:lpwstr>39;#Procurement Assets en ICT|4394047b-9246-4a8e-9ae2-2f7f45cabe5c</vt:lpwstr>
  </property>
  <property fmtid="{D5CDD505-2E9C-101B-9397-08002B2CF9AE}" pid="11" name="Documentstatus">
    <vt:lpwstr>3;#Concept|b56e2604-821a-409c-9774-7587ed426a31</vt:lpwstr>
  </property>
  <property fmtid="{D5CDD505-2E9C-101B-9397-08002B2CF9AE}" pid="12" name="Handeling">
    <vt:lpwstr/>
  </property>
  <property fmtid="{D5CDD505-2E9C-101B-9397-08002B2CF9AE}" pid="13" name="MSIP_Label_24e57bac-d225-40fb-8a9e-62b5be587a96_Enabled">
    <vt:lpwstr>true</vt:lpwstr>
  </property>
  <property fmtid="{D5CDD505-2E9C-101B-9397-08002B2CF9AE}" pid="14" name="MSIP_Label_24e57bac-d225-40fb-8a9e-62b5be587a96_SetDate">
    <vt:lpwstr>2021-05-03T12:18:43Z</vt:lpwstr>
  </property>
  <property fmtid="{D5CDD505-2E9C-101B-9397-08002B2CF9AE}" pid="15" name="MSIP_Label_24e57bac-d225-40fb-8a9e-62b5be587a96_Method">
    <vt:lpwstr>Standard</vt:lpwstr>
  </property>
  <property fmtid="{D5CDD505-2E9C-101B-9397-08002B2CF9AE}" pid="16" name="MSIP_Label_24e57bac-d225-40fb-8a9e-62b5be587a96_Name">
    <vt:lpwstr>Internal</vt:lpwstr>
  </property>
  <property fmtid="{D5CDD505-2E9C-101B-9397-08002B2CF9AE}" pid="17" name="MSIP_Label_24e57bac-d225-40fb-8a9e-62b5be587a96_SiteId">
    <vt:lpwstr>a398fcff-8d2b-4930-a7f7-e1c99a108d77</vt:lpwstr>
  </property>
  <property fmtid="{D5CDD505-2E9C-101B-9397-08002B2CF9AE}" pid="18" name="MSIP_Label_24e57bac-d225-40fb-8a9e-62b5be587a96_ActionId">
    <vt:lpwstr>071359db-3a71-4dd9-aaa0-0000e6efdf39</vt:lpwstr>
  </property>
  <property fmtid="{D5CDD505-2E9C-101B-9397-08002B2CF9AE}" pid="19" name="MSIP_Label_24e57bac-d225-40fb-8a9e-62b5be587a96_ContentBits">
    <vt:lpwstr>0</vt:lpwstr>
  </property>
</Properties>
</file>