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koopwestbrabant-my.sharepoint.com/personal/a_hamelink_inkoopwestbrabant_nl/Documents/Gemeente Halderberge/Trajecten 2021/Brandverzekering/1. Publicactie/"/>
    </mc:Choice>
  </mc:AlternateContent>
  <xr:revisionPtr revIDLastSave="0" documentId="8_{F7625926-046B-4C5E-A679-63FA1EABFAB7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Totaal" sheetId="3" r:id="rId1"/>
    <sheet name="schadecijfer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  <c r="C9" i="3"/>
  <c r="C8" i="3"/>
  <c r="C7" i="3"/>
  <c r="C6" i="3"/>
  <c r="C5" i="3"/>
  <c r="B11" i="3"/>
  <c r="B8" i="3"/>
  <c r="B7" i="3"/>
  <c r="B6" i="3"/>
  <c r="B5" i="3"/>
  <c r="J30" i="1"/>
  <c r="C11" i="3" s="1"/>
  <c r="I30" i="1"/>
  <c r="H30" i="1"/>
  <c r="G30" i="1"/>
  <c r="F30" i="1"/>
  <c r="J25" i="1"/>
  <c r="I25" i="1"/>
  <c r="H25" i="1"/>
  <c r="G25" i="1"/>
  <c r="F25" i="1"/>
  <c r="B10" i="3" s="1"/>
  <c r="J21" i="1"/>
  <c r="I21" i="1"/>
  <c r="H21" i="1"/>
  <c r="G21" i="1"/>
  <c r="F21" i="1"/>
  <c r="B9" i="3" s="1"/>
  <c r="J17" i="1"/>
  <c r="I17" i="1"/>
  <c r="H17" i="1"/>
  <c r="G17" i="1"/>
  <c r="F17" i="1"/>
  <c r="J6" i="1"/>
  <c r="C4" i="3" s="1"/>
  <c r="C13" i="3" s="1"/>
  <c r="C15" i="3" s="1"/>
  <c r="I6" i="1"/>
  <c r="H6" i="1"/>
  <c r="F6" i="1"/>
  <c r="B4" i="3" s="1"/>
  <c r="B13" i="3" s="1"/>
  <c r="B15" i="3" s="1"/>
  <c r="G6" i="1"/>
</calcChain>
</file>

<file path=xl/sharedStrings.xml><?xml version="1.0" encoding="utf-8"?>
<sst xmlns="http://schemas.openxmlformats.org/spreadsheetml/2006/main" count="60" uniqueCount="42">
  <si>
    <t>Schadedatum</t>
  </si>
  <si>
    <t>Schadejaar</t>
  </si>
  <si>
    <t>Locatie</t>
  </si>
  <si>
    <t>Schadeoorzaak</t>
  </si>
  <si>
    <t>Schadeomschrijving</t>
  </si>
  <si>
    <t>Reserve</t>
  </si>
  <si>
    <t>Eigen risico</t>
  </si>
  <si>
    <t>Uitkering aan verzekerde</t>
  </si>
  <si>
    <t>Afgehandeld</t>
  </si>
  <si>
    <t>Status dossier</t>
  </si>
  <si>
    <t>Scouting gebouw, Baarlebossche 13, 4731 GR Oudenbosch.</t>
  </si>
  <si>
    <t>Brand</t>
  </si>
  <si>
    <t>Brandschade</t>
  </si>
  <si>
    <t>Ja</t>
  </si>
  <si>
    <t>Afgelegd/Schade betaald</t>
  </si>
  <si>
    <t>Sint Annastraat 28-31 te Oudenbosch</t>
  </si>
  <si>
    <t>Storm</t>
  </si>
  <si>
    <t>Stormschade op het dak</t>
  </si>
  <si>
    <t>Afgelegd/&lt; eigen risico</t>
  </si>
  <si>
    <t>Schoolstraat 3-5 Oud Gastel</t>
  </si>
  <si>
    <t>Waterschade - gesprongen leiding</t>
  </si>
  <si>
    <t>Pagnetvaartweg 5 te Oudenbosch</t>
  </si>
  <si>
    <t>Aanrijding</t>
  </si>
  <si>
    <t>Poort ging dicht op het moment dat vrachtwagen passeerde.</t>
  </si>
  <si>
    <t>Halderberge</t>
  </si>
  <si>
    <t>Waterschade</t>
  </si>
  <si>
    <t>waterschade in technische ruimte</t>
  </si>
  <si>
    <t>Vaartweg 32B, Oudenbosch</t>
  </si>
  <si>
    <t>Inbraak</t>
  </si>
  <si>
    <t>inbraak pand, gereedschap egstolen</t>
  </si>
  <si>
    <t>Nee</t>
  </si>
  <si>
    <t>Openstaand/Schade in behandeling</t>
  </si>
  <si>
    <t>Schoolstraat 1 Oud Gastel</t>
  </si>
  <si>
    <t>waterschade kleedkamers</t>
  </si>
  <si>
    <t>Kosten Expert/Deskundigen</t>
  </si>
  <si>
    <t>Uitbetaald door verzekeraars (incl. expertise kosten etc.)</t>
  </si>
  <si>
    <t>Bijlage E: Schadehistorie Eigendommenverzekering Gemeente Halderberge behorende bij de Uitnodiging tot Inschrijving</t>
  </si>
  <si>
    <t xml:space="preserve">TenderNed-kenmerk: </t>
  </si>
  <si>
    <t>Totaal</t>
  </si>
  <si>
    <t>Jaar</t>
  </si>
  <si>
    <t>totaal</t>
  </si>
  <si>
    <t>Gemiddeld schadelast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</si>
</sst>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6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.25"/>
      <color rgb="FF000000"/>
      <name val="Tahoma"/>
      <family val="2"/>
    </font>
    <font>
      <b/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medium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medium">
        <color rgb="FFA9A9A9"/>
      </top>
      <bottom style="medium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3" borderId="1" xfId="0" applyNumberFormat="1" applyFont="1" applyFill="1" applyBorder="1" applyAlignment="1">
      <alignment horizontal="left" vertical="center" readingOrder="1"/>
    </xf>
    <xf numFmtId="164" fontId="1" fillId="3" borderId="1" xfId="0" applyNumberFormat="1" applyFont="1" applyFill="1" applyBorder="1" applyAlignment="1">
      <alignment horizontal="right" vertical="center" readingOrder="1"/>
    </xf>
    <xf numFmtId="0" fontId="1" fillId="3" borderId="1" xfId="0" applyNumberFormat="1" applyFont="1" applyFill="1" applyBorder="1" applyAlignment="1">
      <alignment horizontal="center" vertical="center" readingOrder="1"/>
    </xf>
    <xf numFmtId="49" fontId="1" fillId="3" borderId="1" xfId="0" applyNumberFormat="1" applyFont="1" applyFill="1" applyBorder="1" applyAlignment="1">
      <alignment horizontal="left" vertical="top" wrapText="1" readingOrder="1"/>
    </xf>
    <xf numFmtId="4" fontId="1" fillId="3" borderId="1" xfId="0" applyNumberFormat="1" applyFont="1" applyFill="1" applyBorder="1" applyAlignment="1">
      <alignment horizontal="right" vertical="center" readingOrder="1"/>
    </xf>
    <xf numFmtId="0" fontId="1" fillId="3" borderId="1" xfId="0" applyNumberFormat="1" applyFont="1" applyFill="1" applyBorder="1" applyAlignment="1">
      <alignment horizontal="left" vertical="center" readingOrder="1"/>
    </xf>
    <xf numFmtId="49" fontId="1" fillId="2" borderId="3" xfId="0" applyNumberFormat="1" applyFont="1" applyFill="1" applyBorder="1" applyAlignment="1">
      <alignment horizontal="center" vertical="center" readingOrder="1"/>
    </xf>
    <xf numFmtId="49" fontId="1" fillId="2" borderId="3" xfId="0" applyNumberFormat="1" applyFont="1" applyFill="1" applyBorder="1" applyAlignment="1">
      <alignment horizontal="center" vertical="center" wrapText="1" readingOrder="1"/>
    </xf>
    <xf numFmtId="49" fontId="1" fillId="2" borderId="3" xfId="0" applyNumberFormat="1" applyFont="1" applyFill="1" applyBorder="1" applyAlignment="1">
      <alignment horizontal="center" vertical="top" wrapText="1" readingOrder="1"/>
    </xf>
    <xf numFmtId="0" fontId="3" fillId="4" borderId="0" xfId="0" applyFont="1" applyFill="1" applyBorder="1"/>
    <xf numFmtId="0" fontId="2" fillId="4" borderId="0" xfId="0" applyFont="1" applyFill="1" applyBorder="1"/>
    <xf numFmtId="0" fontId="3" fillId="4" borderId="2" xfId="0" applyFont="1" applyFill="1" applyBorder="1"/>
    <xf numFmtId="0" fontId="2" fillId="4" borderId="2" xfId="0" applyFont="1" applyFill="1" applyBorder="1"/>
    <xf numFmtId="0" fontId="1" fillId="3" borderId="5" xfId="0" applyNumberFormat="1" applyFont="1" applyFill="1" applyBorder="1" applyAlignment="1">
      <alignment horizontal="center" vertical="center" readingOrder="1"/>
    </xf>
    <xf numFmtId="164" fontId="1" fillId="3" borderId="5" xfId="0" applyNumberFormat="1" applyFont="1" applyFill="1" applyBorder="1" applyAlignment="1">
      <alignment horizontal="right" vertical="center" readingOrder="1"/>
    </xf>
    <xf numFmtId="49" fontId="1" fillId="3" borderId="5" xfId="0" applyNumberFormat="1" applyFont="1" applyFill="1" applyBorder="1" applyAlignment="1">
      <alignment horizontal="left" vertical="center" readingOrder="1"/>
    </xf>
    <xf numFmtId="49" fontId="1" fillId="3" borderId="5" xfId="0" applyNumberFormat="1" applyFont="1" applyFill="1" applyBorder="1" applyAlignment="1">
      <alignment horizontal="left" vertical="top" wrapText="1" readingOrder="1"/>
    </xf>
    <xf numFmtId="4" fontId="1" fillId="3" borderId="5" xfId="0" applyNumberFormat="1" applyFont="1" applyFill="1" applyBorder="1" applyAlignment="1">
      <alignment horizontal="right" vertical="center" readingOrder="1"/>
    </xf>
    <xf numFmtId="0" fontId="1" fillId="3" borderId="5" xfId="0" applyNumberFormat="1" applyFont="1" applyFill="1" applyBorder="1" applyAlignment="1">
      <alignment horizontal="left" vertical="center" readingOrder="1"/>
    </xf>
    <xf numFmtId="0" fontId="1" fillId="3" borderId="3" xfId="0" applyNumberFormat="1" applyFont="1" applyFill="1" applyBorder="1" applyAlignment="1">
      <alignment horizontal="center" vertical="center" readingOrder="1"/>
    </xf>
    <xf numFmtId="164" fontId="1" fillId="3" borderId="3" xfId="0" applyNumberFormat="1" applyFont="1" applyFill="1" applyBorder="1" applyAlignment="1">
      <alignment horizontal="right" vertical="center" readingOrder="1"/>
    </xf>
    <xf numFmtId="49" fontId="1" fillId="3" borderId="3" xfId="0" applyNumberFormat="1" applyFont="1" applyFill="1" applyBorder="1" applyAlignment="1">
      <alignment horizontal="left" vertical="center" readingOrder="1"/>
    </xf>
    <xf numFmtId="49" fontId="1" fillId="3" borderId="3" xfId="0" applyNumberFormat="1" applyFont="1" applyFill="1" applyBorder="1" applyAlignment="1">
      <alignment horizontal="left" vertical="top" wrapText="1" readingOrder="1"/>
    </xf>
    <xf numFmtId="4" fontId="1" fillId="3" borderId="3" xfId="0" applyNumberFormat="1" applyFont="1" applyFill="1" applyBorder="1" applyAlignment="1">
      <alignment horizontal="right" vertical="center" readingOrder="1"/>
    </xf>
    <xf numFmtId="0" fontId="1" fillId="3" borderId="3" xfId="0" applyNumberFormat="1" applyFont="1" applyFill="1" applyBorder="1" applyAlignment="1">
      <alignment horizontal="left" vertical="center" readingOrder="1"/>
    </xf>
    <xf numFmtId="0" fontId="4" fillId="3" borderId="4" xfId="0" applyNumberFormat="1" applyFont="1" applyFill="1" applyBorder="1" applyAlignment="1">
      <alignment horizontal="center" vertical="center" readingOrder="1"/>
    </xf>
    <xf numFmtId="164" fontId="4" fillId="3" borderId="4" xfId="0" applyNumberFormat="1" applyFont="1" applyFill="1" applyBorder="1" applyAlignment="1">
      <alignment horizontal="right" vertical="center" readingOrder="1"/>
    </xf>
    <xf numFmtId="49" fontId="4" fillId="3" borderId="4" xfId="0" applyNumberFormat="1" applyFont="1" applyFill="1" applyBorder="1" applyAlignment="1">
      <alignment horizontal="left" vertical="center" readingOrder="1"/>
    </xf>
    <xf numFmtId="49" fontId="4" fillId="3" borderId="4" xfId="0" applyNumberFormat="1" applyFont="1" applyFill="1" applyBorder="1" applyAlignment="1">
      <alignment horizontal="left" vertical="top" wrapText="1" readingOrder="1"/>
    </xf>
    <xf numFmtId="4" fontId="4" fillId="3" borderId="4" xfId="0" applyNumberFormat="1" applyFont="1" applyFill="1" applyBorder="1" applyAlignment="1">
      <alignment horizontal="right" vertical="center" readingOrder="1"/>
    </xf>
    <xf numFmtId="0" fontId="4" fillId="3" borderId="4" xfId="0" applyNumberFormat="1" applyFont="1" applyFill="1" applyBorder="1" applyAlignment="1">
      <alignment horizontal="left" vertical="center" readingOrder="1"/>
    </xf>
    <xf numFmtId="0" fontId="1" fillId="3" borderId="6" xfId="0" applyNumberFormat="1" applyFont="1" applyFill="1" applyBorder="1" applyAlignment="1">
      <alignment horizontal="center" vertical="center" readingOrder="1"/>
    </xf>
    <xf numFmtId="164" fontId="1" fillId="3" borderId="6" xfId="0" applyNumberFormat="1" applyFont="1" applyFill="1" applyBorder="1" applyAlignment="1">
      <alignment horizontal="right" vertical="center" readingOrder="1"/>
    </xf>
    <xf numFmtId="49" fontId="1" fillId="3" borderId="6" xfId="0" applyNumberFormat="1" applyFont="1" applyFill="1" applyBorder="1" applyAlignment="1">
      <alignment horizontal="left" vertical="center" readingOrder="1"/>
    </xf>
    <xf numFmtId="49" fontId="1" fillId="3" borderId="6" xfId="0" applyNumberFormat="1" applyFont="1" applyFill="1" applyBorder="1" applyAlignment="1">
      <alignment horizontal="left" vertical="top" wrapText="1" readingOrder="1"/>
    </xf>
    <xf numFmtId="4" fontId="1" fillId="3" borderId="6" xfId="0" applyNumberFormat="1" applyFont="1" applyFill="1" applyBorder="1" applyAlignment="1">
      <alignment horizontal="right" vertical="center" readingOrder="1"/>
    </xf>
    <xf numFmtId="0" fontId="1" fillId="3" borderId="6" xfId="0" applyNumberFormat="1" applyFont="1" applyFill="1" applyBorder="1" applyAlignment="1">
      <alignment horizontal="left" vertical="center" readingOrder="1"/>
    </xf>
    <xf numFmtId="4" fontId="0" fillId="0" borderId="0" xfId="0" applyNumberFormat="1"/>
    <xf numFmtId="0" fontId="0" fillId="0" borderId="0" xfId="0" applyAlignment="1">
      <alignment horizontal="left"/>
    </xf>
    <xf numFmtId="0" fontId="2" fillId="0" borderId="7" xfId="0" applyFont="1" applyBorder="1"/>
    <xf numFmtId="4" fontId="2" fillId="0" borderId="7" xfId="0" applyNumberFormat="1" applyFont="1" applyBorder="1"/>
    <xf numFmtId="49" fontId="5" fillId="2" borderId="3" xfId="0" applyNumberFormat="1" applyFont="1" applyFill="1" applyBorder="1" applyAlignment="1">
      <alignment horizontal="center" vertical="top" readingOrder="1"/>
    </xf>
    <xf numFmtId="49" fontId="5" fillId="2" borderId="3" xfId="0" applyNumberFormat="1" applyFont="1" applyFill="1" applyBorder="1" applyAlignment="1">
      <alignment horizontal="center" vertical="top" wrapText="1" readingOrder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16"/>
  <sheetViews>
    <sheetView workbookViewId="0">
      <selection activeCell="B25" sqref="B25"/>
    </sheetView>
  </sheetViews>
  <sheetFormatPr defaultRowHeight="14.5" x14ac:dyDescent="0.35"/>
  <cols>
    <col min="1" max="1" width="31.7265625" customWidth="1"/>
    <col min="2" max="2" width="51.81640625" customWidth="1"/>
    <col min="3" max="3" width="52.54296875" customWidth="1"/>
  </cols>
  <sheetData>
    <row r="1" spans="1:3" ht="18.5" x14ac:dyDescent="0.45">
      <c r="A1" s="10" t="s">
        <v>36</v>
      </c>
      <c r="B1" s="11"/>
      <c r="C1" s="11"/>
    </row>
    <row r="2" spans="1:3" ht="19" thickBot="1" x14ac:dyDescent="0.5">
      <c r="A2" s="12" t="s">
        <v>37</v>
      </c>
      <c r="B2" s="13"/>
      <c r="C2" s="13"/>
    </row>
    <row r="3" spans="1:3" ht="43.5" customHeight="1" x14ac:dyDescent="0.35">
      <c r="A3" s="42" t="s">
        <v>39</v>
      </c>
      <c r="B3" s="42" t="s">
        <v>5</v>
      </c>
      <c r="C3" s="43" t="s">
        <v>35</v>
      </c>
    </row>
    <row r="4" spans="1:3" x14ac:dyDescent="0.35">
      <c r="A4" s="39">
        <v>2014</v>
      </c>
      <c r="B4" s="38">
        <f>schadecijfers!F6</f>
        <v>0</v>
      </c>
      <c r="C4" s="38">
        <f>schadecijfers!J6</f>
        <v>10912.92</v>
      </c>
    </row>
    <row r="5" spans="1:3" x14ac:dyDescent="0.35">
      <c r="A5" s="39">
        <v>2015</v>
      </c>
      <c r="B5" s="38">
        <f>schadecijfers!F8</f>
        <v>0</v>
      </c>
      <c r="C5" s="38">
        <f>schadecijfers!J8</f>
        <v>0</v>
      </c>
    </row>
    <row r="6" spans="1:3" x14ac:dyDescent="0.35">
      <c r="A6" s="39">
        <v>2016</v>
      </c>
      <c r="B6" s="38">
        <f>schadecijfers!F10</f>
        <v>0</v>
      </c>
      <c r="C6" s="38">
        <f>schadecijfers!J10</f>
        <v>0</v>
      </c>
    </row>
    <row r="7" spans="1:3" x14ac:dyDescent="0.35">
      <c r="A7" s="39">
        <v>2017</v>
      </c>
      <c r="B7" s="38">
        <f>schadecijfers!F12</f>
        <v>0</v>
      </c>
      <c r="C7" s="38">
        <f>schadecijfers!J12</f>
        <v>0</v>
      </c>
    </row>
    <row r="8" spans="1:3" x14ac:dyDescent="0.35">
      <c r="A8" s="39">
        <v>2018</v>
      </c>
      <c r="B8" s="38">
        <f>schadecijfers!F17</f>
        <v>1650.77</v>
      </c>
      <c r="C8" s="38">
        <f>schadecijfers!J17</f>
        <v>20096.12</v>
      </c>
    </row>
    <row r="9" spans="1:3" x14ac:dyDescent="0.35">
      <c r="A9" s="39">
        <v>2019</v>
      </c>
      <c r="B9" s="38">
        <f>schadecijfers!F21</f>
        <v>0</v>
      </c>
      <c r="C9" s="38">
        <f>schadecijfers!J21</f>
        <v>456.92</v>
      </c>
    </row>
    <row r="10" spans="1:3" x14ac:dyDescent="0.35">
      <c r="A10" s="39">
        <v>2020</v>
      </c>
      <c r="B10" s="38">
        <f>schadecijfers!F25</f>
        <v>0</v>
      </c>
      <c r="C10" s="38">
        <f>schadecijfers!J25</f>
        <v>177.87</v>
      </c>
    </row>
    <row r="11" spans="1:3" x14ac:dyDescent="0.35">
      <c r="A11" s="39">
        <v>2021</v>
      </c>
      <c r="B11" s="38">
        <f>schadecijfers!F30</f>
        <v>13500</v>
      </c>
      <c r="C11" s="38">
        <f>schadecijfers!J30</f>
        <v>0</v>
      </c>
    </row>
    <row r="12" spans="1:3" ht="15" thickBot="1" x14ac:dyDescent="0.4"/>
    <row r="13" spans="1:3" ht="15" thickBot="1" x14ac:dyDescent="0.4">
      <c r="A13" s="40" t="s">
        <v>40</v>
      </c>
      <c r="B13" s="41">
        <f>SUM(B4:B11)</f>
        <v>15150.77</v>
      </c>
      <c r="C13" s="41">
        <f>SUM(C4:C11)</f>
        <v>31643.829999999998</v>
      </c>
    </row>
    <row r="14" spans="1:3" ht="15.5" thickTop="1" thickBot="1" x14ac:dyDescent="0.4"/>
    <row r="15" spans="1:3" ht="15" thickBot="1" x14ac:dyDescent="0.4">
      <c r="A15" s="40" t="s">
        <v>41</v>
      </c>
      <c r="B15" s="41">
        <f>SUM(B13/8)</f>
        <v>1893.8462500000001</v>
      </c>
      <c r="C15" s="41">
        <f>SUM(C13/8)</f>
        <v>3955.4787499999998</v>
      </c>
    </row>
    <row r="16" spans="1:3" ht="15" thickTop="1" x14ac:dyDescent="0.35"/>
  </sheetData>
  <pageMargins left="1" right="1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L30"/>
  <sheetViews>
    <sheetView tabSelected="1" workbookViewId="0">
      <selection activeCell="A11" sqref="A11:XFD12"/>
    </sheetView>
  </sheetViews>
  <sheetFormatPr defaultRowHeight="14.5" x14ac:dyDescent="0.35"/>
  <cols>
    <col min="1" max="1" width="10.7265625" customWidth="1"/>
    <col min="2" max="2" width="14.26953125" customWidth="1"/>
    <col min="3" max="3" width="45.1796875" customWidth="1"/>
    <col min="4" max="4" width="21.453125" customWidth="1"/>
    <col min="5" max="5" width="35.7265625" customWidth="1"/>
    <col min="6" max="6" width="14.26953125" customWidth="1"/>
    <col min="7" max="7" width="10.7265625" customWidth="1"/>
    <col min="8" max="8" width="14.453125" customWidth="1"/>
    <col min="9" max="9" width="10.7265625" customWidth="1"/>
    <col min="10" max="10" width="15.1796875" customWidth="1"/>
    <col min="11" max="11" width="14.26953125" customWidth="1"/>
    <col min="12" max="12" width="25.453125" customWidth="1"/>
  </cols>
  <sheetData>
    <row r="1" spans="1:12" ht="18.5" x14ac:dyDescent="0.45">
      <c r="A1" s="10" t="s">
        <v>36</v>
      </c>
      <c r="B1" s="10"/>
      <c r="C1" s="10"/>
      <c r="D1" s="10"/>
      <c r="E1" s="10"/>
      <c r="F1" s="11"/>
      <c r="G1" s="11"/>
      <c r="H1" s="11"/>
      <c r="I1" s="11"/>
      <c r="J1" s="11"/>
      <c r="K1" s="11"/>
      <c r="L1" s="11"/>
    </row>
    <row r="2" spans="1:12" ht="19" thickBot="1" x14ac:dyDescent="0.5">
      <c r="A2" s="12" t="s">
        <v>37</v>
      </c>
      <c r="B2" s="12"/>
      <c r="C2" s="12"/>
      <c r="D2" s="12"/>
      <c r="E2" s="12"/>
      <c r="F2" s="13"/>
      <c r="G2" s="13"/>
      <c r="H2" s="13"/>
      <c r="I2" s="13"/>
      <c r="J2" s="13"/>
      <c r="K2" s="13"/>
      <c r="L2" s="13"/>
    </row>
    <row r="3" spans="1:12" ht="43.5" customHeight="1" x14ac:dyDescent="0.35">
      <c r="A3" s="7" t="s">
        <v>1</v>
      </c>
      <c r="B3" s="7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 t="s">
        <v>7</v>
      </c>
      <c r="I3" s="8" t="s">
        <v>34</v>
      </c>
      <c r="J3" s="9" t="s">
        <v>35</v>
      </c>
      <c r="K3" s="7" t="s">
        <v>8</v>
      </c>
      <c r="L3" s="7" t="s">
        <v>9</v>
      </c>
    </row>
    <row r="4" spans="1:12" ht="17.25" customHeight="1" x14ac:dyDescent="0.35">
      <c r="A4" s="3">
        <v>2014</v>
      </c>
      <c r="B4" s="2">
        <v>42004</v>
      </c>
      <c r="C4" s="1" t="s">
        <v>10</v>
      </c>
      <c r="D4" s="1" t="s">
        <v>11</v>
      </c>
      <c r="E4" s="4" t="s">
        <v>12</v>
      </c>
      <c r="F4" s="5">
        <v>0</v>
      </c>
      <c r="G4" s="5">
        <v>2500</v>
      </c>
      <c r="H4" s="5">
        <v>10325.66</v>
      </c>
      <c r="I4" s="5">
        <v>484</v>
      </c>
      <c r="J4" s="5">
        <v>10912.92</v>
      </c>
      <c r="K4" s="6" t="s">
        <v>13</v>
      </c>
      <c r="L4" s="1" t="s">
        <v>14</v>
      </c>
    </row>
    <row r="5" spans="1:12" ht="17.25" customHeight="1" thickBot="1" x14ac:dyDescent="0.4">
      <c r="A5" s="14"/>
      <c r="B5" s="15"/>
      <c r="C5" s="16"/>
      <c r="D5" s="16"/>
      <c r="E5" s="17"/>
      <c r="F5" s="18"/>
      <c r="G5" s="18"/>
      <c r="H5" s="18"/>
      <c r="I5" s="18"/>
      <c r="J5" s="18"/>
      <c r="K5" s="19"/>
      <c r="L5" s="16"/>
    </row>
    <row r="6" spans="1:12" ht="17.25" customHeight="1" thickBot="1" x14ac:dyDescent="0.4">
      <c r="A6" s="26">
        <v>2014</v>
      </c>
      <c r="B6" s="27" t="s">
        <v>38</v>
      </c>
      <c r="C6" s="28"/>
      <c r="D6" s="28"/>
      <c r="E6" s="29"/>
      <c r="F6" s="30">
        <f>SUM(F4:F5)</f>
        <v>0</v>
      </c>
      <c r="G6" s="30">
        <f>SUM(G4:G5)</f>
        <v>2500</v>
      </c>
      <c r="H6" s="30">
        <f t="shared" ref="H6:J6" si="0">SUM(H4:H5)</f>
        <v>10325.66</v>
      </c>
      <c r="I6" s="30">
        <f t="shared" si="0"/>
        <v>484</v>
      </c>
      <c r="J6" s="30">
        <f t="shared" si="0"/>
        <v>10912.92</v>
      </c>
      <c r="K6" s="31"/>
      <c r="L6" s="28"/>
    </row>
    <row r="7" spans="1:12" ht="17.25" customHeight="1" thickBot="1" x14ac:dyDescent="0.4">
      <c r="A7" s="32"/>
      <c r="B7" s="33"/>
      <c r="C7" s="34"/>
      <c r="D7" s="34"/>
      <c r="E7" s="35"/>
      <c r="F7" s="36"/>
      <c r="G7" s="36"/>
      <c r="H7" s="36"/>
      <c r="I7" s="36"/>
      <c r="J7" s="36"/>
      <c r="K7" s="37"/>
      <c r="L7" s="34"/>
    </row>
    <row r="8" spans="1:12" ht="17.25" customHeight="1" thickBot="1" x14ac:dyDescent="0.4">
      <c r="A8" s="26">
        <v>2015</v>
      </c>
      <c r="B8" s="27"/>
      <c r="C8" s="28"/>
      <c r="D8" s="28"/>
      <c r="E8" s="29"/>
      <c r="F8" s="30"/>
      <c r="G8" s="30"/>
      <c r="H8" s="30"/>
      <c r="I8" s="30"/>
      <c r="J8" s="30"/>
      <c r="K8" s="31"/>
      <c r="L8" s="28"/>
    </row>
    <row r="9" spans="1:12" ht="17.25" customHeight="1" thickBot="1" x14ac:dyDescent="0.4">
      <c r="A9" s="20"/>
      <c r="B9" s="21"/>
      <c r="C9" s="22"/>
      <c r="D9" s="22"/>
      <c r="E9" s="23"/>
      <c r="F9" s="24"/>
      <c r="G9" s="24"/>
      <c r="H9" s="24"/>
      <c r="I9" s="24"/>
      <c r="J9" s="24"/>
      <c r="K9" s="25"/>
      <c r="L9" s="22"/>
    </row>
    <row r="10" spans="1:12" ht="17.25" customHeight="1" thickBot="1" x14ac:dyDescent="0.4">
      <c r="A10" s="26">
        <v>2016</v>
      </c>
      <c r="B10" s="27"/>
      <c r="C10" s="28"/>
      <c r="D10" s="28"/>
      <c r="E10" s="29"/>
      <c r="F10" s="30"/>
      <c r="G10" s="30"/>
      <c r="H10" s="30"/>
      <c r="I10" s="30"/>
      <c r="J10" s="30"/>
      <c r="K10" s="31"/>
      <c r="L10" s="28"/>
    </row>
    <row r="11" spans="1:12" ht="17.25" customHeight="1" thickBot="1" x14ac:dyDescent="0.4">
      <c r="A11" s="20"/>
      <c r="B11" s="21"/>
      <c r="C11" s="22"/>
      <c r="D11" s="22"/>
      <c r="E11" s="23"/>
      <c r="F11" s="24"/>
      <c r="G11" s="24"/>
      <c r="H11" s="24"/>
      <c r="I11" s="24"/>
      <c r="J11" s="24"/>
      <c r="K11" s="25"/>
      <c r="L11" s="22"/>
    </row>
    <row r="12" spans="1:12" ht="17.25" customHeight="1" thickBot="1" x14ac:dyDescent="0.4">
      <c r="A12" s="26">
        <v>2017</v>
      </c>
      <c r="B12" s="27"/>
      <c r="C12" s="28"/>
      <c r="D12" s="28"/>
      <c r="E12" s="29"/>
      <c r="F12" s="30"/>
      <c r="G12" s="30"/>
      <c r="H12" s="30"/>
      <c r="I12" s="30"/>
      <c r="J12" s="30"/>
      <c r="K12" s="31"/>
      <c r="L12" s="28"/>
    </row>
    <row r="13" spans="1:12" ht="17.25" customHeight="1" x14ac:dyDescent="0.35">
      <c r="A13" s="20"/>
      <c r="B13" s="21"/>
      <c r="C13" s="22"/>
      <c r="D13" s="22"/>
      <c r="E13" s="23"/>
      <c r="F13" s="24"/>
      <c r="G13" s="24"/>
      <c r="H13" s="24"/>
      <c r="I13" s="24"/>
      <c r="J13" s="24"/>
      <c r="K13" s="25"/>
      <c r="L13" s="22"/>
    </row>
    <row r="14" spans="1:12" ht="17.25" customHeight="1" x14ac:dyDescent="0.35">
      <c r="A14" s="3">
        <v>2018</v>
      </c>
      <c r="B14" s="2">
        <v>43118</v>
      </c>
      <c r="C14" s="1" t="s">
        <v>15</v>
      </c>
      <c r="D14" s="1" t="s">
        <v>16</v>
      </c>
      <c r="E14" s="4" t="s">
        <v>17</v>
      </c>
      <c r="F14" s="5">
        <v>0</v>
      </c>
      <c r="G14" s="5">
        <v>2500</v>
      </c>
      <c r="H14" s="5">
        <v>7758.31</v>
      </c>
      <c r="I14" s="5">
        <v>0</v>
      </c>
      <c r="J14" s="5">
        <v>7835.89</v>
      </c>
      <c r="K14" s="6" t="s">
        <v>13</v>
      </c>
      <c r="L14" s="1" t="s">
        <v>14</v>
      </c>
    </row>
    <row r="15" spans="1:12" ht="17.25" customHeight="1" x14ac:dyDescent="0.35">
      <c r="A15" s="3">
        <v>2018</v>
      </c>
      <c r="B15" s="2">
        <v>43319</v>
      </c>
      <c r="C15" s="1" t="s">
        <v>19</v>
      </c>
      <c r="D15" s="1"/>
      <c r="E15" s="4" t="s">
        <v>20</v>
      </c>
      <c r="F15" s="5">
        <v>1650.77</v>
      </c>
      <c r="G15" s="5">
        <v>2500</v>
      </c>
      <c r="H15" s="5">
        <v>11411.04</v>
      </c>
      <c r="I15" s="5">
        <v>735.08</v>
      </c>
      <c r="J15" s="5">
        <v>12260.23</v>
      </c>
      <c r="K15" s="6" t="s">
        <v>13</v>
      </c>
      <c r="L15" s="1" t="s">
        <v>14</v>
      </c>
    </row>
    <row r="16" spans="1:12" ht="17.25" customHeight="1" thickBot="1" x14ac:dyDescent="0.4">
      <c r="A16" s="3"/>
      <c r="B16" s="2"/>
      <c r="C16" s="1"/>
      <c r="D16" s="1"/>
      <c r="E16" s="4"/>
      <c r="F16" s="5"/>
      <c r="G16" s="5"/>
      <c r="H16" s="5"/>
      <c r="I16" s="5"/>
      <c r="J16" s="5"/>
      <c r="K16" s="6"/>
      <c r="L16" s="1"/>
    </row>
    <row r="17" spans="1:12" ht="17.25" customHeight="1" thickBot="1" x14ac:dyDescent="0.4">
      <c r="A17" s="26">
        <v>2018</v>
      </c>
      <c r="B17" s="27" t="s">
        <v>38</v>
      </c>
      <c r="C17" s="28"/>
      <c r="D17" s="28"/>
      <c r="E17" s="29"/>
      <c r="F17" s="30">
        <f>SUM(F14:F16)</f>
        <v>1650.77</v>
      </c>
      <c r="G17" s="30">
        <f t="shared" ref="G17:J17" si="1">SUM(G14:G16)</f>
        <v>5000</v>
      </c>
      <c r="H17" s="30">
        <f t="shared" si="1"/>
        <v>19169.350000000002</v>
      </c>
      <c r="I17" s="30">
        <f t="shared" si="1"/>
        <v>735.08</v>
      </c>
      <c r="J17" s="30">
        <f t="shared" si="1"/>
        <v>20096.12</v>
      </c>
      <c r="K17" s="31"/>
      <c r="L17" s="28"/>
    </row>
    <row r="18" spans="1:12" ht="17.25" customHeight="1" x14ac:dyDescent="0.35">
      <c r="A18" s="3"/>
      <c r="B18" s="2"/>
      <c r="C18" s="1"/>
      <c r="D18" s="1"/>
      <c r="E18" s="4"/>
      <c r="F18" s="5"/>
      <c r="G18" s="5"/>
      <c r="H18" s="5"/>
      <c r="I18" s="5"/>
      <c r="J18" s="5"/>
      <c r="K18" s="6"/>
      <c r="L18" s="1"/>
    </row>
    <row r="19" spans="1:12" ht="26.25" customHeight="1" x14ac:dyDescent="0.35">
      <c r="A19" s="3">
        <v>2019</v>
      </c>
      <c r="B19" s="2">
        <v>43494</v>
      </c>
      <c r="C19" s="1" t="s">
        <v>21</v>
      </c>
      <c r="D19" s="1" t="s">
        <v>22</v>
      </c>
      <c r="E19" s="4" t="s">
        <v>23</v>
      </c>
      <c r="F19" s="5">
        <v>0</v>
      </c>
      <c r="G19" s="5">
        <v>2500</v>
      </c>
      <c r="H19" s="5">
        <v>452.4</v>
      </c>
      <c r="I19" s="5">
        <v>0</v>
      </c>
      <c r="J19" s="5">
        <v>456.92</v>
      </c>
      <c r="K19" s="6" t="s">
        <v>13</v>
      </c>
      <c r="L19" s="1" t="s">
        <v>14</v>
      </c>
    </row>
    <row r="20" spans="1:12" ht="26.25" customHeight="1" thickBot="1" x14ac:dyDescent="0.4">
      <c r="A20" s="3"/>
      <c r="B20" s="2"/>
      <c r="C20" s="1"/>
      <c r="D20" s="1"/>
      <c r="E20" s="4"/>
      <c r="F20" s="5"/>
      <c r="G20" s="5"/>
      <c r="H20" s="5"/>
      <c r="I20" s="5"/>
      <c r="J20" s="5"/>
      <c r="K20" s="6"/>
      <c r="L20" s="1"/>
    </row>
    <row r="21" spans="1:12" ht="17.25" customHeight="1" thickBot="1" x14ac:dyDescent="0.4">
      <c r="A21" s="26">
        <v>2019</v>
      </c>
      <c r="B21" s="27" t="s">
        <v>38</v>
      </c>
      <c r="C21" s="28"/>
      <c r="D21" s="28"/>
      <c r="E21" s="29"/>
      <c r="F21" s="30">
        <f>SUM(F18:F20)</f>
        <v>0</v>
      </c>
      <c r="G21" s="30">
        <f t="shared" ref="G21" si="2">SUM(G18:G20)</f>
        <v>2500</v>
      </c>
      <c r="H21" s="30">
        <f t="shared" ref="H21" si="3">SUM(H18:H20)</f>
        <v>452.4</v>
      </c>
      <c r="I21" s="30">
        <f t="shared" ref="I21" si="4">SUM(I18:I20)</f>
        <v>0</v>
      </c>
      <c r="J21" s="30">
        <f t="shared" ref="J21" si="5">SUM(J18:J20)</f>
        <v>456.92</v>
      </c>
      <c r="K21" s="31"/>
      <c r="L21" s="28"/>
    </row>
    <row r="22" spans="1:12" ht="26.25" customHeight="1" x14ac:dyDescent="0.35">
      <c r="A22" s="3"/>
      <c r="B22" s="2"/>
      <c r="C22" s="1"/>
      <c r="D22" s="1"/>
      <c r="E22" s="4"/>
      <c r="F22" s="5"/>
      <c r="G22" s="5"/>
      <c r="H22" s="5"/>
      <c r="I22" s="5"/>
      <c r="J22" s="5"/>
      <c r="K22" s="6"/>
      <c r="L22" s="1"/>
    </row>
    <row r="23" spans="1:12" ht="17.25" customHeight="1" x14ac:dyDescent="0.35">
      <c r="A23" s="3">
        <v>2020</v>
      </c>
      <c r="B23" s="2">
        <v>44076</v>
      </c>
      <c r="C23" s="1" t="s">
        <v>24</v>
      </c>
      <c r="D23" s="1" t="s">
        <v>25</v>
      </c>
      <c r="E23" s="4" t="s">
        <v>26</v>
      </c>
      <c r="F23" s="5">
        <v>0</v>
      </c>
      <c r="G23" s="5">
        <v>0</v>
      </c>
      <c r="H23" s="5">
        <v>0</v>
      </c>
      <c r="I23" s="5">
        <v>177.87</v>
      </c>
      <c r="J23" s="5">
        <v>177.87</v>
      </c>
      <c r="K23" s="6" t="s">
        <v>13</v>
      </c>
      <c r="L23" s="1" t="s">
        <v>18</v>
      </c>
    </row>
    <row r="24" spans="1:12" ht="17.25" customHeight="1" thickBot="1" x14ac:dyDescent="0.4">
      <c r="A24" s="3"/>
      <c r="B24" s="2"/>
      <c r="C24" s="1"/>
      <c r="D24" s="1"/>
      <c r="E24" s="4"/>
      <c r="F24" s="5"/>
      <c r="G24" s="5"/>
      <c r="H24" s="5"/>
      <c r="I24" s="5"/>
      <c r="J24" s="5"/>
      <c r="K24" s="6"/>
      <c r="L24" s="1"/>
    </row>
    <row r="25" spans="1:12" ht="17.25" customHeight="1" thickBot="1" x14ac:dyDescent="0.4">
      <c r="A25" s="26">
        <v>2020</v>
      </c>
      <c r="B25" s="27" t="s">
        <v>38</v>
      </c>
      <c r="C25" s="28"/>
      <c r="D25" s="28"/>
      <c r="E25" s="29"/>
      <c r="F25" s="30">
        <f>SUM(F22:F24)</f>
        <v>0</v>
      </c>
      <c r="G25" s="30">
        <f t="shared" ref="G25" si="6">SUM(G22:G24)</f>
        <v>0</v>
      </c>
      <c r="H25" s="30">
        <f t="shared" ref="H25" si="7">SUM(H22:H24)</f>
        <v>0</v>
      </c>
      <c r="I25" s="30">
        <f t="shared" ref="I25" si="8">SUM(I22:I24)</f>
        <v>177.87</v>
      </c>
      <c r="J25" s="30">
        <f t="shared" ref="J25" si="9">SUM(J22:J24)</f>
        <v>177.87</v>
      </c>
      <c r="K25" s="31"/>
      <c r="L25" s="28"/>
    </row>
    <row r="26" spans="1:12" ht="17.25" customHeight="1" x14ac:dyDescent="0.35">
      <c r="A26" s="3"/>
      <c r="B26" s="2"/>
      <c r="C26" s="1"/>
      <c r="D26" s="1"/>
      <c r="E26" s="4"/>
      <c r="F26" s="5"/>
      <c r="G26" s="5"/>
      <c r="H26" s="5"/>
      <c r="I26" s="5"/>
      <c r="J26" s="5"/>
      <c r="K26" s="6"/>
      <c r="L26" s="1"/>
    </row>
    <row r="27" spans="1:12" ht="17.25" customHeight="1" x14ac:dyDescent="0.35">
      <c r="A27" s="3">
        <v>2021</v>
      </c>
      <c r="B27" s="2">
        <v>44376</v>
      </c>
      <c r="C27" s="1" t="s">
        <v>27</v>
      </c>
      <c r="D27" s="1" t="s">
        <v>28</v>
      </c>
      <c r="E27" s="4" t="s">
        <v>29</v>
      </c>
      <c r="F27" s="5">
        <v>13500</v>
      </c>
      <c r="G27" s="5">
        <v>0</v>
      </c>
      <c r="H27" s="5">
        <v>0</v>
      </c>
      <c r="I27" s="5">
        <v>0</v>
      </c>
      <c r="J27" s="5">
        <v>0</v>
      </c>
      <c r="K27" s="6" t="s">
        <v>30</v>
      </c>
      <c r="L27" s="1" t="s">
        <v>31</v>
      </c>
    </row>
    <row r="28" spans="1:12" ht="17.25" customHeight="1" x14ac:dyDescent="0.35">
      <c r="A28" s="3">
        <v>2021</v>
      </c>
      <c r="B28" s="2">
        <v>44376</v>
      </c>
      <c r="C28" s="1" t="s">
        <v>32</v>
      </c>
      <c r="D28" s="1" t="s">
        <v>25</v>
      </c>
      <c r="E28" s="4" t="s">
        <v>33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 t="s">
        <v>30</v>
      </c>
      <c r="L28" s="1" t="s">
        <v>31</v>
      </c>
    </row>
    <row r="29" spans="1:12" ht="15" thickBot="1" x14ac:dyDescent="0.4"/>
    <row r="30" spans="1:12" ht="17.25" customHeight="1" thickBot="1" x14ac:dyDescent="0.4">
      <c r="A30" s="26">
        <v>2021</v>
      </c>
      <c r="B30" s="27" t="s">
        <v>38</v>
      </c>
      <c r="C30" s="28"/>
      <c r="D30" s="28"/>
      <c r="E30" s="29"/>
      <c r="F30" s="30">
        <f>SUM(F27:F29)</f>
        <v>13500</v>
      </c>
      <c r="G30" s="30">
        <f t="shared" ref="G30" si="10">SUM(G27:G29)</f>
        <v>0</v>
      </c>
      <c r="H30" s="30">
        <f t="shared" ref="H30" si="11">SUM(H27:H29)</f>
        <v>0</v>
      </c>
      <c r="I30" s="30">
        <f t="shared" ref="I30" si="12">SUM(I27:I29)</f>
        <v>0</v>
      </c>
      <c r="J30" s="30">
        <f t="shared" ref="J30" si="13">SUM(J27:J29)</f>
        <v>0</v>
      </c>
      <c r="K30" s="31"/>
      <c r="L30" s="28"/>
    </row>
  </sheetData>
  <pageMargins left="1" right="1" top="1" bottom="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</vt:lpstr>
      <vt:lpstr>schadecijfers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Meulen, Otto</dc:creator>
  <cp:lastModifiedBy>Arjan Hamelink</cp:lastModifiedBy>
  <dcterms:created xsi:type="dcterms:W3CDTF">2021-09-23T05:15:20Z</dcterms:created>
  <dcterms:modified xsi:type="dcterms:W3CDTF">2021-09-29T09:11:44Z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16.2.6.17090</vt:lpwstr>
  </property>
</Properties>
</file>