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bzim.sharepoint.com/sites/BZalgemeen/Gedeelde documenten/BZIM Projecten/BZ250b. Ondersteuning aanbesteding grondwatermeetnet Amersfoort/7. Rapportage/"/>
    </mc:Choice>
  </mc:AlternateContent>
  <xr:revisionPtr revIDLastSave="47" documentId="8_{B59499FD-F929-49E8-B2DA-DF32A2536818}" xr6:coauthVersionLast="46" xr6:coauthVersionMax="46" xr10:uidLastSave="{AE6D656F-0E75-4F1B-961F-E8FBE853B70D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E27" i="1"/>
  <c r="E26" i="1" l="1"/>
  <c r="E13" i="1" l="1"/>
  <c r="E14" i="1"/>
  <c r="E11" i="1" l="1"/>
  <c r="E9" i="1" l="1"/>
  <c r="E12" i="1" l="1"/>
  <c r="E20" i="1"/>
  <c r="E19" i="1"/>
  <c r="E15" i="1"/>
  <c r="E10" i="1"/>
  <c r="F21" i="1" l="1"/>
  <c r="F16" i="1"/>
  <c r="F23" i="1" l="1"/>
  <c r="F33" i="1" l="1"/>
</calcChain>
</file>

<file path=xl/sharedStrings.xml><?xml version="1.0" encoding="utf-8"?>
<sst xmlns="http://schemas.openxmlformats.org/spreadsheetml/2006/main" count="47" uniqueCount="44">
  <si>
    <t>Omschrijving werkzaamheden</t>
  </si>
  <si>
    <t>totaal</t>
  </si>
  <si>
    <t>(sub)</t>
  </si>
  <si>
    <t>inschrijf-</t>
  </si>
  <si>
    <t>stuksprijs</t>
  </si>
  <si>
    <t>aantal</t>
  </si>
  <si>
    <t>totalen</t>
  </si>
  <si>
    <t>prijs</t>
  </si>
  <si>
    <t>Toelichting</t>
  </si>
  <si>
    <t>1. Aanpassingen (éénmalig)</t>
  </si>
  <si>
    <t>aantal jaar contract</t>
  </si>
  <si>
    <t>Totalen</t>
  </si>
  <si>
    <t>Inschrijfsom</t>
  </si>
  <si>
    <t>Opleverrapport eenmalige aanpassingen incl. overleg</t>
  </si>
  <si>
    <t>totaal jaarlijkse kosten</t>
  </si>
  <si>
    <t>subtotaal</t>
  </si>
  <si>
    <t>Data abonnement met telemetrie, incl jaarlijkse controlemetingen</t>
  </si>
  <si>
    <t>Inrichten gemeentelijke en publieke portal</t>
  </si>
  <si>
    <t>2. Jaarlijkse all-in kosten voor beheer, inzamelen, validatie en beschikbaar stellen meetdata via portals</t>
  </si>
  <si>
    <t>Inrichten peilbuizen met telemetrische apparatuur</t>
  </si>
  <si>
    <t>Inmeten peilbuizen tov NAP</t>
  </si>
  <si>
    <t>inclusief basisinformatie en de historische meetgegevens</t>
  </si>
  <si>
    <t>incl. inmeten diepte peilbuis voor en na schoonspoelen/schoonpompen</t>
  </si>
  <si>
    <t>Schoonpompen/schoonspoelen peilbuizen</t>
  </si>
  <si>
    <t>Verzorgen aanleveren (gewijzigde) metagegevens bij de BRO</t>
  </si>
  <si>
    <t>inclusief gebruik van de gemeentelijke én publieke portal</t>
  </si>
  <si>
    <t>Inschrijfstaat openbare aanbesteding grondwatermeetnet gemeente Amersfoort</t>
  </si>
  <si>
    <t>totale kosten over 5 jaar, exclusief evt. verlenging met 2 maal 1 jaar</t>
  </si>
  <si>
    <t>Naam Inschrijver:</t>
  </si>
  <si>
    <t xml:space="preserve">Rechtsgeldig ondertekend door: </t>
  </si>
  <si>
    <t xml:space="preserve">Handtekening: </t>
  </si>
  <si>
    <t>Let op: alleen invullen gele cellen en uploaden als pdf bestand</t>
  </si>
  <si>
    <t>Verwijderen meetapparatuur bij einde contract</t>
  </si>
  <si>
    <t>incl. eventuele aanpassingen aan peilbuis /straatpot/schutkoker</t>
  </si>
  <si>
    <t>totaal kosten bij einde contract</t>
  </si>
  <si>
    <t>inclusief meewerken overdracht data aan nieuwe contractpartij en aanleveren data aan gemeente</t>
  </si>
  <si>
    <t>3. Overige werkzaamheden</t>
  </si>
  <si>
    <t>Opzetten en instand houden API koppeling met BRO</t>
  </si>
  <si>
    <t>Opzetten en instand houden API koppeling met database Eijkelkamp / Interact</t>
  </si>
  <si>
    <t xml:space="preserve"> </t>
  </si>
  <si>
    <t>totaal eenmalige kosten bij start werkzaamheden</t>
  </si>
  <si>
    <t>Opstellen jaarlijks evaluatierapport  en overleg</t>
  </si>
  <si>
    <t>CO2-compensatie</t>
  </si>
  <si>
    <t>vast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</si>
</sst>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8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2" applyBorder="1"/>
    <xf numFmtId="0" fontId="2" fillId="2" borderId="2" xfId="2" applyBorder="1"/>
    <xf numFmtId="0" fontId="2" fillId="2" borderId="3" xfId="2" applyBorder="1"/>
    <xf numFmtId="0" fontId="2" fillId="2" borderId="4" xfId="2" applyBorder="1" applyAlignment="1">
      <alignment wrapText="1"/>
    </xf>
    <xf numFmtId="0" fontId="2" fillId="2" borderId="5" xfId="2" applyBorder="1" applyAlignment="1">
      <alignment wrapText="1"/>
    </xf>
    <xf numFmtId="0" fontId="2" fillId="2" borderId="6" xfId="2" applyBorder="1"/>
    <xf numFmtId="0" fontId="2" fillId="2" borderId="7" xfId="2" applyBorder="1"/>
    <xf numFmtId="0" fontId="2" fillId="2" borderId="8" xfId="2" applyBorder="1"/>
    <xf numFmtId="0" fontId="2" fillId="2" borderId="5" xfId="2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44" fontId="0" fillId="3" borderId="0" xfId="1" applyFont="1" applyFill="1" applyBorder="1"/>
    <xf numFmtId="44" fontId="0" fillId="0" borderId="0" xfId="0" applyNumberFormat="1"/>
    <xf numFmtId="0" fontId="0" fillId="0" borderId="11" xfId="0" applyBorder="1"/>
    <xf numFmtId="44" fontId="0" fillId="0" borderId="0" xfId="1" applyFont="1" applyBorder="1"/>
    <xf numFmtId="44" fontId="0" fillId="4" borderId="11" xfId="0" applyNumberFormat="1" applyFill="1" applyBorder="1"/>
    <xf numFmtId="44" fontId="0" fillId="0" borderId="6" xfId="1" applyFont="1" applyBorder="1"/>
    <xf numFmtId="0" fontId="0" fillId="0" borderId="6" xfId="0" applyBorder="1"/>
    <xf numFmtId="44" fontId="0" fillId="0" borderId="6" xfId="0" applyNumberFormat="1" applyBorder="1"/>
    <xf numFmtId="0" fontId="2" fillId="2" borderId="9" xfId="2" applyBorder="1"/>
    <xf numFmtId="0" fontId="2" fillId="4" borderId="3" xfId="2" applyFill="1" applyBorder="1"/>
    <xf numFmtId="44" fontId="4" fillId="4" borderId="7" xfId="2" applyNumberFormat="1" applyFont="1" applyFill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9" xfId="2" applyBorder="1" applyAlignment="1">
      <alignment horizontal="center"/>
    </xf>
    <xf numFmtId="0" fontId="2" fillId="2" borderId="5" xfId="2" applyBorder="1" applyAlignment="1">
      <alignment horizontal="center"/>
    </xf>
    <xf numFmtId="44" fontId="0" fillId="0" borderId="11" xfId="0" applyNumberFormat="1" applyBorder="1"/>
    <xf numFmtId="0" fontId="0" fillId="0" borderId="7" xfId="0" applyBorder="1"/>
    <xf numFmtId="0" fontId="0" fillId="0" borderId="10" xfId="0" applyBorder="1"/>
    <xf numFmtId="0" fontId="5" fillId="0" borderId="10" xfId="0" applyFont="1" applyBorder="1"/>
    <xf numFmtId="0" fontId="7" fillId="3" borderId="4" xfId="0" applyFont="1" applyFill="1" applyBorder="1" applyAlignment="1" applyProtection="1">
      <alignment horizontal="center"/>
      <protection locked="0"/>
    </xf>
    <xf numFmtId="164" fontId="7" fillId="5" borderId="11" xfId="3" applyFont="1" applyFill="1" applyBorder="1" applyProtection="1"/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0" fillId="0" borderId="1" xfId="0" applyBorder="1"/>
    <xf numFmtId="0" fontId="6" fillId="5" borderId="2" xfId="0" applyFont="1" applyFill="1" applyBorder="1" applyAlignment="1">
      <alignment horizontal="right"/>
    </xf>
    <xf numFmtId="0" fontId="6" fillId="5" borderId="0" xfId="0" applyFont="1" applyFill="1" applyBorder="1"/>
    <xf numFmtId="0" fontId="6" fillId="5" borderId="0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right" vertical="top"/>
    </xf>
    <xf numFmtId="0" fontId="9" fillId="0" borderId="0" xfId="0" applyFont="1"/>
    <xf numFmtId="44" fontId="0" fillId="0" borderId="0" xfId="1" applyFont="1" applyFill="1" applyBorder="1"/>
  </cellXfs>
  <cellStyles count="4">
    <cellStyle name="Euro" xfId="3" xr:uid="{428DD64D-0E98-476C-BD36-551DF90F4F3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4265545</xdr:colOff>
      <xdr:row>0</xdr:row>
      <xdr:rowOff>26092</xdr:rowOff>
    </xdr:from>
    <xdr:to>
      <xdr:col>6</xdr:col>
      <xdr:colOff>5993135</xdr:colOff>
      <xdr:row>5</xdr:row>
      <xdr:rowOff>1933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5ABF79-99AC-4072-877D-2FBD29D1AF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7849" y="26092"/>
          <a:ext cx="1727590" cy="11003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676275</xdr:colOff>
      <xdr:row>4</xdr:row>
      <xdr:rowOff>0</xdr:rowOff>
    </xdr:from>
    <xdr:ext cx="590550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BF75AAE-EF2A-464D-AE48-E5B2E2C559A0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0</xdr:col>
      <xdr:colOff>12699</xdr:colOff>
      <xdr:row>34</xdr:row>
      <xdr:rowOff>10215</xdr:rowOff>
    </xdr:from>
    <xdr:to>
      <xdr:col>2</xdr:col>
      <xdr:colOff>165652</xdr:colOff>
      <xdr:row>38</xdr:row>
      <xdr:rowOff>190501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7CE9DE5A-ED84-4005-938D-63E6D8DCD75F}"/>
            </a:ext>
          </a:extLst>
        </xdr:cNvPr>
        <xdr:cNvSpPr txBox="1"/>
      </xdr:nvSpPr>
      <xdr:spPr>
        <a:xfrm>
          <a:off x="12699" y="5443606"/>
          <a:ext cx="5677453" cy="942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Ondergetekende (zijnde de inschrijver) verklaart dat deze zich volledig conformeert aan het programma van eisen. Tevens accepteert Inschrijver eventuele wijzigingen/aanvullingen, zoals opgenomen in de nota(‘s) van inlichtingen en gaat ermee akkoord dat de hierin opgenomen wijzigingen/aanvullingen prevaleren boven hetgeen bepaald in het eerder genoemde programma van eisen.</a:t>
          </a:r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oneCellAnchor>
    <xdr:from>
      <xdr:col>5</xdr:col>
      <xdr:colOff>676275</xdr:colOff>
      <xdr:row>38</xdr:row>
      <xdr:rowOff>28575</xdr:rowOff>
    </xdr:from>
    <xdr:ext cx="590550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41497DA5-DCAE-4453-BC10-3A54EFB1581C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3"/>
  <sheetViews>
    <sheetView tabSelected="1" topLeftCell="A7" zoomScale="115" zoomScaleNormal="115" workbookViewId="0">
      <selection activeCell="G29" sqref="G29"/>
    </sheetView>
  </sheetViews>
  <sheetFormatPr defaultRowHeight="14.5" x14ac:dyDescent="0.35"/>
  <cols>
    <col min="1" max="1" width="67.1796875" customWidth="1"/>
    <col min="2" max="2" width="11.81640625" customWidth="1"/>
    <col min="3" max="3" width="2.54296875" customWidth="1"/>
    <col min="5" max="5" width="12.54296875" customWidth="1"/>
    <col min="6" max="6" width="16.1796875" customWidth="1"/>
    <col min="7" max="7" width="86" bestFit="1" customWidth="1"/>
  </cols>
  <sheetData>
    <row r="2" spans="1:9" ht="31" x14ac:dyDescent="0.7">
      <c r="A2" s="47" t="s">
        <v>26</v>
      </c>
    </row>
    <row r="3" spans="1:9" x14ac:dyDescent="0.35">
      <c r="A3" t="s">
        <v>31</v>
      </c>
    </row>
    <row r="6" spans="1:9" x14ac:dyDescent="0.35">
      <c r="A6" s="1" t="s">
        <v>0</v>
      </c>
      <c r="B6" s="2" t="s">
        <v>4</v>
      </c>
      <c r="C6" s="2"/>
      <c r="D6" s="3" t="s">
        <v>1</v>
      </c>
      <c r="E6" s="2" t="s">
        <v>2</v>
      </c>
      <c r="F6" s="4" t="s">
        <v>3</v>
      </c>
      <c r="G6" s="3" t="s">
        <v>8</v>
      </c>
    </row>
    <row r="7" spans="1:9" x14ac:dyDescent="0.35">
      <c r="A7" s="5"/>
      <c r="B7" s="6"/>
      <c r="C7" s="6"/>
      <c r="D7" s="7" t="s">
        <v>5</v>
      </c>
      <c r="E7" s="6" t="s">
        <v>6</v>
      </c>
      <c r="F7" s="8" t="s">
        <v>7</v>
      </c>
      <c r="G7" s="7"/>
    </row>
    <row r="8" spans="1:9" x14ac:dyDescent="0.35">
      <c r="A8" s="10" t="s">
        <v>9</v>
      </c>
      <c r="B8" s="11"/>
      <c r="C8" s="11"/>
      <c r="D8" s="12"/>
      <c r="E8" s="11"/>
      <c r="F8" s="13"/>
      <c r="G8" s="34"/>
    </row>
    <row r="9" spans="1:9" x14ac:dyDescent="0.35">
      <c r="A9" s="16" t="s">
        <v>23</v>
      </c>
      <c r="B9" s="17">
        <v>1</v>
      </c>
      <c r="D9" s="29">
        <v>189</v>
      </c>
      <c r="E9" s="18">
        <f t="shared" ref="E9:E15" si="0">B9*D9</f>
        <v>189</v>
      </c>
      <c r="F9" s="19"/>
      <c r="G9" s="35" t="s">
        <v>22</v>
      </c>
    </row>
    <row r="10" spans="1:9" x14ac:dyDescent="0.35">
      <c r="A10" s="16" t="s">
        <v>19</v>
      </c>
      <c r="B10" s="17">
        <v>1</v>
      </c>
      <c r="C10" t="s">
        <v>39</v>
      </c>
      <c r="D10" s="29">
        <v>189</v>
      </c>
      <c r="E10" s="18">
        <f t="shared" si="0"/>
        <v>189</v>
      </c>
      <c r="F10" s="19"/>
      <c r="G10" s="35" t="s">
        <v>33</v>
      </c>
    </row>
    <row r="11" spans="1:9" x14ac:dyDescent="0.35">
      <c r="A11" s="16" t="s">
        <v>20</v>
      </c>
      <c r="B11" s="17">
        <v>1</v>
      </c>
      <c r="D11" s="29">
        <v>189</v>
      </c>
      <c r="E11" s="18">
        <f t="shared" si="0"/>
        <v>189</v>
      </c>
      <c r="F11" s="19"/>
      <c r="G11" s="35"/>
    </row>
    <row r="12" spans="1:9" x14ac:dyDescent="0.35">
      <c r="A12" s="16" t="s">
        <v>17</v>
      </c>
      <c r="B12" s="17">
        <v>1</v>
      </c>
      <c r="D12" s="29">
        <v>2</v>
      </c>
      <c r="E12" s="18">
        <f t="shared" ref="E12" si="1">B12*D12</f>
        <v>2</v>
      </c>
      <c r="F12" s="19"/>
      <c r="G12" s="35" t="s">
        <v>21</v>
      </c>
    </row>
    <row r="13" spans="1:9" x14ac:dyDescent="0.35">
      <c r="A13" s="16" t="s">
        <v>24</v>
      </c>
      <c r="B13" s="17">
        <v>1</v>
      </c>
      <c r="D13" s="29">
        <v>1</v>
      </c>
      <c r="E13" s="18">
        <f t="shared" ref="E13" si="2">B13*D13</f>
        <v>1</v>
      </c>
      <c r="F13" s="19"/>
      <c r="G13" s="36"/>
    </row>
    <row r="14" spans="1:9" x14ac:dyDescent="0.35">
      <c r="A14" s="16" t="s">
        <v>38</v>
      </c>
      <c r="B14" s="17">
        <v>1</v>
      </c>
      <c r="D14" s="29">
        <v>1</v>
      </c>
      <c r="E14" s="18">
        <f t="shared" ref="E14" si="3">B14*D14</f>
        <v>1</v>
      </c>
      <c r="F14" s="19"/>
      <c r="G14" s="35"/>
    </row>
    <row r="15" spans="1:9" x14ac:dyDescent="0.35">
      <c r="A15" s="16" t="s">
        <v>13</v>
      </c>
      <c r="B15" s="17">
        <v>1</v>
      </c>
      <c r="D15" s="29">
        <v>1</v>
      </c>
      <c r="E15" s="18">
        <f t="shared" si="0"/>
        <v>1</v>
      </c>
      <c r="F15" s="19"/>
      <c r="G15" s="35"/>
    </row>
    <row r="16" spans="1:9" x14ac:dyDescent="0.35">
      <c r="A16" s="28" t="s">
        <v>15</v>
      </c>
      <c r="B16" s="20"/>
      <c r="D16" s="29"/>
      <c r="E16" s="18"/>
      <c r="F16" s="21">
        <f>SUM(E9:E16)</f>
        <v>572</v>
      </c>
      <c r="G16" s="35" t="s">
        <v>40</v>
      </c>
      <c r="I16" s="18"/>
    </row>
    <row r="17" spans="1:9" x14ac:dyDescent="0.35">
      <c r="A17" s="16"/>
      <c r="B17" s="20"/>
      <c r="D17" s="29"/>
      <c r="E17" s="18"/>
      <c r="F17" s="33"/>
      <c r="G17" s="35"/>
      <c r="I17" s="18"/>
    </row>
    <row r="18" spans="1:9" x14ac:dyDescent="0.35">
      <c r="A18" s="14" t="s">
        <v>18</v>
      </c>
      <c r="B18" s="22"/>
      <c r="C18" s="23"/>
      <c r="D18" s="30"/>
      <c r="E18" s="24"/>
      <c r="F18" s="15"/>
      <c r="G18" s="34"/>
    </row>
    <row r="19" spans="1:9" x14ac:dyDescent="0.35">
      <c r="A19" s="16" t="s">
        <v>16</v>
      </c>
      <c r="B19" s="17">
        <v>1</v>
      </c>
      <c r="D19" s="29">
        <v>189</v>
      </c>
      <c r="E19" s="18">
        <f>B19*D19</f>
        <v>189</v>
      </c>
      <c r="F19" s="19"/>
      <c r="G19" s="35" t="s">
        <v>25</v>
      </c>
    </row>
    <row r="20" spans="1:9" x14ac:dyDescent="0.35">
      <c r="A20" s="16" t="s">
        <v>41</v>
      </c>
      <c r="B20" s="17">
        <v>1</v>
      </c>
      <c r="D20" s="29">
        <v>1</v>
      </c>
      <c r="E20" s="18">
        <f>B20*D20</f>
        <v>1</v>
      </c>
      <c r="F20" s="19"/>
      <c r="G20" s="35"/>
    </row>
    <row r="21" spans="1:9" x14ac:dyDescent="0.35">
      <c r="A21" s="28" t="s">
        <v>15</v>
      </c>
      <c r="B21" s="20"/>
      <c r="D21" s="29"/>
      <c r="E21" s="18"/>
      <c r="F21" s="21">
        <f>SUM(E19:E20)</f>
        <v>190</v>
      </c>
      <c r="G21" s="35" t="s">
        <v>14</v>
      </c>
      <c r="I21" s="18"/>
    </row>
    <row r="22" spans="1:9" x14ac:dyDescent="0.35">
      <c r="A22" s="16"/>
      <c r="B22" s="20"/>
      <c r="D22" s="29"/>
      <c r="E22" s="18"/>
      <c r="F22" s="19">
        <v>5</v>
      </c>
      <c r="G22" s="35" t="s">
        <v>10</v>
      </c>
    </row>
    <row r="23" spans="1:9" x14ac:dyDescent="0.35">
      <c r="A23" s="28" t="s">
        <v>15</v>
      </c>
      <c r="B23" s="20"/>
      <c r="D23" s="29"/>
      <c r="E23" s="18"/>
      <c r="F23" s="21">
        <f>F21*F22</f>
        <v>950</v>
      </c>
      <c r="G23" s="35" t="s">
        <v>27</v>
      </c>
    </row>
    <row r="24" spans="1:9" x14ac:dyDescent="0.35">
      <c r="A24" s="28"/>
      <c r="B24" s="20"/>
      <c r="D24" s="29"/>
      <c r="E24" s="18"/>
      <c r="F24" s="19"/>
      <c r="G24" s="35"/>
    </row>
    <row r="25" spans="1:9" x14ac:dyDescent="0.35">
      <c r="A25" s="14" t="s">
        <v>36</v>
      </c>
      <c r="B25" s="22"/>
      <c r="C25" s="23"/>
      <c r="D25" s="30"/>
      <c r="E25" s="24"/>
      <c r="F25" s="15"/>
      <c r="G25" s="34"/>
    </row>
    <row r="26" spans="1:9" x14ac:dyDescent="0.35">
      <c r="A26" s="16" t="s">
        <v>32</v>
      </c>
      <c r="B26" s="17">
        <v>1</v>
      </c>
      <c r="D26" s="29">
        <v>189</v>
      </c>
      <c r="E26" s="18">
        <f>B26*D26</f>
        <v>189</v>
      </c>
      <c r="F26" s="19"/>
      <c r="G26" s="35" t="s">
        <v>35</v>
      </c>
    </row>
    <row r="27" spans="1:9" x14ac:dyDescent="0.35">
      <c r="A27" s="16" t="s">
        <v>37</v>
      </c>
      <c r="B27" s="17">
        <v>1</v>
      </c>
      <c r="D27" s="29">
        <v>1</v>
      </c>
      <c r="E27" s="18">
        <f t="shared" ref="E27" si="4">B27*D27</f>
        <v>1</v>
      </c>
      <c r="F27" s="19"/>
      <c r="G27" s="35"/>
    </row>
    <row r="28" spans="1:9" x14ac:dyDescent="0.35">
      <c r="A28" s="16" t="s">
        <v>42</v>
      </c>
      <c r="B28" s="48"/>
      <c r="D28" s="29"/>
      <c r="E28" s="18">
        <v>2500</v>
      </c>
      <c r="F28" s="19"/>
      <c r="G28" s="35" t="s">
        <v>43</v>
      </c>
    </row>
    <row r="29" spans="1:9" x14ac:dyDescent="0.35">
      <c r="A29" s="28" t="s">
        <v>15</v>
      </c>
      <c r="B29" s="20"/>
      <c r="D29" s="29"/>
      <c r="E29" s="18"/>
      <c r="F29" s="21">
        <f>SUM(E26:E28)</f>
        <v>2690</v>
      </c>
      <c r="G29" s="35" t="s">
        <v>34</v>
      </c>
      <c r="I29" s="18"/>
    </row>
    <row r="30" spans="1:9" x14ac:dyDescent="0.35">
      <c r="A30" s="14"/>
      <c r="B30" s="23"/>
      <c r="C30" s="23"/>
      <c r="D30" s="30"/>
      <c r="E30" s="23"/>
      <c r="F30" s="15"/>
      <c r="G30" s="34"/>
    </row>
    <row r="31" spans="1:9" x14ac:dyDescent="0.35">
      <c r="A31" s="14"/>
      <c r="B31" s="23"/>
      <c r="C31" s="23"/>
      <c r="D31" s="30"/>
      <c r="E31" s="23"/>
      <c r="F31" s="15"/>
      <c r="G31" s="34"/>
    </row>
    <row r="32" spans="1:9" x14ac:dyDescent="0.35">
      <c r="A32" s="1" t="s">
        <v>11</v>
      </c>
      <c r="B32" s="2"/>
      <c r="C32" s="2"/>
      <c r="D32" s="31"/>
      <c r="E32" s="25"/>
      <c r="F32" s="26"/>
      <c r="G32" s="3"/>
    </row>
    <row r="33" spans="1:7" x14ac:dyDescent="0.35">
      <c r="A33" s="9"/>
      <c r="B33" s="6"/>
      <c r="C33" s="6"/>
      <c r="D33" s="32"/>
      <c r="E33" s="9"/>
      <c r="F33" s="27">
        <f>F16+F23+F29</f>
        <v>4212</v>
      </c>
      <c r="G33" s="7" t="s">
        <v>12</v>
      </c>
    </row>
    <row r="35" spans="1:7" ht="14.5" customHeight="1" x14ac:dyDescent="0.35">
      <c r="A35" s="41"/>
      <c r="E35" s="42"/>
      <c r="F35" s="43" t="s">
        <v>28</v>
      </c>
      <c r="G35" s="37"/>
    </row>
    <row r="36" spans="1:7" ht="14.5" customHeight="1" x14ac:dyDescent="0.35">
      <c r="E36" s="16"/>
      <c r="F36" s="44"/>
      <c r="G36" s="38"/>
    </row>
    <row r="37" spans="1:7" ht="15.5" x14ac:dyDescent="0.35">
      <c r="E37" s="16"/>
      <c r="F37" s="45" t="s">
        <v>29</v>
      </c>
      <c r="G37" s="39"/>
    </row>
    <row r="38" spans="1:7" ht="15.5" x14ac:dyDescent="0.35">
      <c r="E38" s="16"/>
      <c r="F38" s="44"/>
      <c r="G38" s="38"/>
    </row>
    <row r="39" spans="1:7" ht="15.5" x14ac:dyDescent="0.35">
      <c r="E39" s="14"/>
      <c r="F39" s="46" t="s">
        <v>30</v>
      </c>
      <c r="G39" s="40"/>
    </row>
    <row r="41" spans="1:7" x14ac:dyDescent="0.35">
      <c r="F41" s="18"/>
    </row>
    <row r="43" spans="1:7" x14ac:dyDescent="0.35">
      <c r="F43" s="18"/>
    </row>
  </sheetData>
  <pageMargins left="0.25" right="0.25" top="0.75" bottom="0.75" header="0.3" footer="0.3"/>
  <pageSetup paperSize="9" scale="69"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2DB26D-C090-4108-B378-270AC17EB9BB}"/>
</file>

<file path=customXml/itemProps3.xml><?xml version="1.0" encoding="utf-8"?>
<ds:datastoreItem xmlns:ds="http://schemas.openxmlformats.org/officeDocument/2006/customXml" ds:itemID="{11A7B8D3-F16F-4CAC-84E1-7DAB5E8240BE}">
  <ds:schemaRefs>
    <ds:schemaRef ds:uri="http://www.w3.org/XML/1998/namespace"/>
    <ds:schemaRef ds:uri="http://purl.org/dc/elements/1.1/"/>
    <ds:schemaRef ds:uri="http://schemas.microsoft.com/office/2006/metadata/properties"/>
    <ds:schemaRef ds:uri="0ea3d35f-1e2b-4475-815a-243c71a98716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51a98ca-2911-49ac-88ab-b0cecf39ee8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 Bouma</cp:lastModifiedBy>
  <cp:lastPrinted>2021-01-19T15:34:17Z</cp:lastPrinted>
  <dcterms:created xsi:type="dcterms:W3CDTF">2020-06-24T12:00:36Z</dcterms:created>
  <dcterms:modified xsi:type="dcterms:W3CDTF">2021-03-10T14:56:27Z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